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omments1.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C:\Users\ssbbla\Documents\Projetos\Radio\"/>
    </mc:Choice>
  </mc:AlternateContent>
  <xr:revisionPtr revIDLastSave="0" documentId="13_ncr:1_{4BBB7028-69EC-48B0-A776-C5B468CBE317}" xr6:coauthVersionLast="45" xr6:coauthVersionMax="45" xr10:uidLastSave="{00000000-0000-0000-0000-000000000000}"/>
  <bookViews>
    <workbookView xWindow="28680" yWindow="-120" windowWidth="20730" windowHeight="11160" tabRatio="500" xr2:uid="{00000000-000D-0000-FFFF-FFFF00000000}"/>
  </bookViews>
  <sheets>
    <sheet name="RESUMO - FATURAMENTO" sheetId="21" r:id="rId1"/>
    <sheet name="FULL" sheetId="1" r:id="rId2"/>
    <sheet name="TONER REC" sheetId="16" r:id="rId3"/>
    <sheet name="Sheet2" sheetId="18" state="hidden" r:id="rId4"/>
  </sheets>
  <externalReferences>
    <externalReference r:id="rId5"/>
    <externalReference r:id="rId6"/>
    <externalReference r:id="rId7"/>
    <externalReference r:id="rId8"/>
    <externalReference r:id="rId9"/>
    <externalReference r:id="rId10"/>
    <externalReference r:id="rId11"/>
  </externalReferences>
  <definedNames>
    <definedName name="_xlnm._FilterDatabase" localSheetId="1" hidden="1">FULL!$A$4:$U$228</definedName>
    <definedName name="_xlnm._FilterDatabase" localSheetId="2" hidden="1">'TONER REC'!$A$7:$M$39</definedName>
    <definedName name="BD">#REF!</definedName>
    <definedName name="BLINDAGEM">[1]Blindagem!$A$1:$D$346</definedName>
    <definedName name="Brazil">[2]LA!$A$4:$E$10</definedName>
    <definedName name="Cost">#REF!</definedName>
    <definedName name="_xlnm.Database">#REF!</definedName>
    <definedName name="DIFLOGFISCOL">#REF!</definedName>
    <definedName name="DIFLOGFISMON">#REF!</definedName>
    <definedName name="Inventário_Impressoras">#REF!</definedName>
    <definedName name="MESFECH">[3]Config!$E$13</definedName>
    <definedName name="milestones">#REF!</definedName>
    <definedName name="Month">#REF!</definedName>
    <definedName name="Name">[4]WBS!$B$1:$F$111</definedName>
    <definedName name="Name1">'[5]WBS 9.0'!$I$1:$K$107</definedName>
    <definedName name="NL">[2]nl!$A$2:$E$15</definedName>
    <definedName name="NOCOSTCOL">#REF!</definedName>
    <definedName name="NOCOSTMON">#REF!</definedName>
    <definedName name="NOMEEMPRESA">[3]Config!$E$12</definedName>
    <definedName name="NOMEPARCEIRO">[3]Config!$E$14</definedName>
    <definedName name="Number">#REF!</definedName>
    <definedName name="PCNGM">[2]pc!$A$2:$E$10</definedName>
    <definedName name="PRICE">'[6]IBM Transformation Payments '!$J$2:$J$191</definedName>
    <definedName name="TNS_Active">'[1]Sites Ativos'!$A$1:$N$2574</definedName>
    <definedName name="Tower2">[7]RAG!#REF!</definedName>
    <definedName name="Towers">[7]Tower!$A$1:$H$84</definedName>
    <definedName name="USA">[2]Na!$A$4:$E$10</definedName>
    <definedName name="wbs">'[6]IBM Transformation Payments '!$A$2:$A$191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21" l="1"/>
  <c r="M63" i="16" l="1"/>
  <c r="M62" i="16"/>
  <c r="M61" i="16"/>
  <c r="M60" i="16"/>
  <c r="M59" i="16"/>
  <c r="M58" i="16"/>
  <c r="M57" i="16"/>
  <c r="M56" i="16"/>
  <c r="M55" i="16"/>
  <c r="M54" i="16"/>
  <c r="M53" i="16"/>
  <c r="M52" i="16"/>
  <c r="M51" i="16"/>
  <c r="M50" i="16"/>
  <c r="M49" i="16"/>
  <c r="M48" i="16"/>
  <c r="M47" i="16"/>
  <c r="M46" i="16"/>
  <c r="M45" i="16"/>
  <c r="M44" i="16"/>
  <c r="M43" i="16"/>
  <c r="M42" i="16"/>
  <c r="M41" i="16"/>
  <c r="M40" i="16"/>
  <c r="M39" i="16"/>
  <c r="M38" i="16"/>
  <c r="M37" i="16"/>
  <c r="M36" i="16"/>
  <c r="M35" i="16"/>
  <c r="M34" i="16"/>
  <c r="M33" i="16"/>
  <c r="M32" i="16"/>
  <c r="M31" i="16"/>
  <c r="M30" i="16"/>
  <c r="M29" i="16"/>
  <c r="M28" i="16"/>
  <c r="M27" i="16"/>
  <c r="M26" i="16"/>
  <c r="M25" i="16"/>
  <c r="M24" i="16"/>
  <c r="M23" i="16"/>
  <c r="M22" i="16"/>
  <c r="M21" i="16"/>
  <c r="M20" i="16"/>
  <c r="M19" i="16"/>
  <c r="M18" i="16"/>
  <c r="M17" i="16"/>
  <c r="M16" i="16"/>
  <c r="M15" i="16"/>
  <c r="M14" i="16"/>
  <c r="M13" i="16"/>
  <c r="M12" i="16"/>
  <c r="M11" i="16"/>
  <c r="M10" i="16"/>
  <c r="M9" i="16"/>
  <c r="M64" i="16"/>
  <c r="S222" i="1" l="1"/>
  <c r="S221" i="1"/>
  <c r="S220" i="1"/>
  <c r="S219" i="1"/>
  <c r="S218" i="1"/>
  <c r="S217" i="1"/>
  <c r="S216" i="1"/>
  <c r="S215" i="1"/>
  <c r="S214" i="1"/>
  <c r="S213" i="1"/>
  <c r="S212" i="1"/>
  <c r="S211" i="1"/>
  <c r="S210" i="1"/>
  <c r="S209" i="1"/>
  <c r="S208" i="1"/>
  <c r="S207" i="1"/>
  <c r="S206" i="1"/>
  <c r="S205" i="1"/>
  <c r="S204" i="1"/>
  <c r="S203" i="1"/>
  <c r="S202" i="1"/>
  <c r="S6" i="1" l="1"/>
  <c r="U6" i="1" s="1"/>
  <c r="S7" i="1"/>
  <c r="U7" i="1" s="1"/>
  <c r="S8" i="1"/>
  <c r="U8" i="1" s="1"/>
  <c r="S9" i="1"/>
  <c r="U9" i="1" s="1"/>
  <c r="S10" i="1"/>
  <c r="U10" i="1" s="1"/>
  <c r="S11" i="1"/>
  <c r="U11" i="1" s="1"/>
  <c r="S12" i="1"/>
  <c r="U12" i="1" s="1"/>
  <c r="S13" i="1"/>
  <c r="U13" i="1" s="1"/>
  <c r="S14" i="1"/>
  <c r="U14" i="1" s="1"/>
  <c r="S15" i="1"/>
  <c r="S16" i="1"/>
  <c r="U16" i="1" s="1"/>
  <c r="S17" i="1"/>
  <c r="U17" i="1" s="1"/>
  <c r="S18" i="1"/>
  <c r="U18" i="1" s="1"/>
  <c r="S19" i="1"/>
  <c r="S20" i="1"/>
  <c r="U20" i="1" s="1"/>
  <c r="S21" i="1"/>
  <c r="U21" i="1" s="1"/>
  <c r="S22" i="1"/>
  <c r="U22" i="1" s="1"/>
  <c r="S23" i="1"/>
  <c r="U23" i="1" s="1"/>
  <c r="S24" i="1"/>
  <c r="S25" i="1"/>
  <c r="U25" i="1" s="1"/>
  <c r="S26" i="1"/>
  <c r="U26" i="1" s="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U203" i="1"/>
  <c r="U204" i="1"/>
  <c r="U205" i="1"/>
  <c r="U208" i="1"/>
  <c r="U209" i="1"/>
  <c r="U210" i="1"/>
  <c r="U211" i="1"/>
  <c r="U212" i="1"/>
  <c r="U213" i="1"/>
  <c r="U214" i="1"/>
  <c r="U215" i="1"/>
  <c r="U216" i="1"/>
  <c r="U217" i="1"/>
  <c r="U218" i="1"/>
  <c r="U220" i="1"/>
  <c r="U221" i="1"/>
  <c r="U222" i="1"/>
  <c r="S223" i="1"/>
  <c r="U223" i="1" s="1"/>
  <c r="S5" i="1"/>
  <c r="C13" i="21" l="1"/>
  <c r="C14" i="21"/>
  <c r="U202" i="1"/>
  <c r="S224" i="1"/>
  <c r="F9" i="21"/>
  <c r="B5" i="1" l="1"/>
  <c r="J9" i="16" l="1"/>
  <c r="J10" i="16"/>
  <c r="J11" i="16"/>
  <c r="J12" i="16"/>
  <c r="J20" i="16"/>
  <c r="J28" i="16"/>
  <c r="J36" i="16"/>
  <c r="J44" i="16"/>
  <c r="J52" i="16"/>
  <c r="J60" i="16"/>
  <c r="J21" i="16"/>
  <c r="J29" i="16"/>
  <c r="J37" i="16"/>
  <c r="J45" i="16"/>
  <c r="J53" i="16"/>
  <c r="J61" i="16"/>
  <c r="J22" i="16"/>
  <c r="J30" i="16"/>
  <c r="J46" i="16"/>
  <c r="J54" i="16"/>
  <c r="J62" i="16"/>
  <c r="J23" i="16"/>
  <c r="J31" i="16"/>
  <c r="J47" i="16"/>
  <c r="J63" i="16"/>
  <c r="J32" i="16"/>
  <c r="J40" i="16"/>
  <c r="J56" i="16"/>
  <c r="J17" i="16"/>
  <c r="J33" i="16"/>
  <c r="J49" i="16"/>
  <c r="J18" i="16"/>
  <c r="J34" i="16"/>
  <c r="J50" i="16"/>
  <c r="J19" i="16"/>
  <c r="J35" i="16"/>
  <c r="J51" i="16"/>
  <c r="J13" i="16"/>
  <c r="J14" i="16"/>
  <c r="J38" i="16"/>
  <c r="J39" i="16"/>
  <c r="J55" i="16"/>
  <c r="J24" i="16"/>
  <c r="J48" i="16"/>
  <c r="J64" i="16"/>
  <c r="J25" i="16"/>
  <c r="J41" i="16"/>
  <c r="J57" i="16"/>
  <c r="J26" i="16"/>
  <c r="J42" i="16"/>
  <c r="J58" i="16"/>
  <c r="J27" i="16"/>
  <c r="J43" i="16"/>
  <c r="J59" i="16"/>
  <c r="J15" i="16"/>
  <c r="J16" i="16"/>
  <c r="K63" i="16"/>
  <c r="L60" i="16"/>
  <c r="K64" i="16"/>
  <c r="K60" i="16"/>
  <c r="L57" i="16"/>
  <c r="K59" i="16"/>
  <c r="K58" i="16"/>
  <c r="L62" i="16"/>
  <c r="K57" i="16"/>
  <c r="L61" i="16"/>
  <c r="K62" i="16"/>
  <c r="L59" i="16"/>
  <c r="L64" i="16"/>
  <c r="K61" i="16"/>
  <c r="L58" i="16"/>
  <c r="L63" i="16"/>
  <c r="L56" i="16"/>
  <c r="K51" i="16"/>
  <c r="L48" i="16"/>
  <c r="K43" i="16"/>
  <c r="K56" i="16"/>
  <c r="K53" i="16"/>
  <c r="L50" i="16"/>
  <c r="K45" i="16"/>
  <c r="L42" i="16"/>
  <c r="L53" i="16"/>
  <c r="L55" i="16"/>
  <c r="K50" i="16"/>
  <c r="L47" i="16"/>
  <c r="K42" i="16"/>
  <c r="K55" i="16"/>
  <c r="L52" i="16"/>
  <c r="K47" i="16"/>
  <c r="L44" i="16"/>
  <c r="L45" i="16"/>
  <c r="K52" i="16"/>
  <c r="L49" i="16"/>
  <c r="K44" i="16"/>
  <c r="L51" i="16"/>
  <c r="L43" i="16"/>
  <c r="L54" i="16"/>
  <c r="K49" i="16"/>
  <c r="L46" i="16"/>
  <c r="K54" i="16"/>
  <c r="K46" i="16"/>
  <c r="K48" i="16"/>
  <c r="K41" i="16"/>
  <c r="K40" i="16"/>
  <c r="L40" i="16"/>
  <c r="L41" i="16"/>
  <c r="L32" i="16"/>
  <c r="L34" i="16"/>
  <c r="L36" i="16"/>
  <c r="L38" i="16"/>
  <c r="K35" i="16"/>
  <c r="K39" i="16"/>
  <c r="K33" i="16"/>
  <c r="L33" i="16"/>
  <c r="L35" i="16"/>
  <c r="L37" i="16"/>
  <c r="L39" i="16"/>
  <c r="K32" i="16"/>
  <c r="K34" i="16"/>
  <c r="K36" i="16"/>
  <c r="K38" i="16"/>
  <c r="K37" i="16"/>
  <c r="U99" i="1" l="1"/>
  <c r="U32" i="1"/>
  <c r="U33" i="1"/>
  <c r="U34" i="1"/>
  <c r="U35" i="1"/>
  <c r="U37" i="1"/>
  <c r="U41" i="1"/>
  <c r="U42" i="1"/>
  <c r="U43" i="1"/>
  <c r="U45" i="1"/>
  <c r="U49" i="1"/>
  <c r="U50" i="1"/>
  <c r="U51" i="1"/>
  <c r="U52" i="1"/>
  <c r="U56" i="1"/>
  <c r="U57" i="1"/>
  <c r="U58" i="1"/>
  <c r="U64" i="1"/>
  <c r="U65" i="1"/>
  <c r="U67" i="1"/>
  <c r="U69" i="1"/>
  <c r="U70" i="1"/>
  <c r="U71" i="1"/>
  <c r="U72" i="1"/>
  <c r="U76" i="1"/>
  <c r="U77" i="1"/>
  <c r="U78" i="1"/>
  <c r="U79" i="1"/>
  <c r="U80" i="1"/>
  <c r="U82" i="1"/>
  <c r="U84" i="1"/>
  <c r="U85" i="1"/>
  <c r="U86" i="1"/>
  <c r="U87" i="1"/>
  <c r="U88" i="1"/>
  <c r="U90" i="1"/>
  <c r="U93" i="1"/>
  <c r="U94" i="1"/>
  <c r="U95" i="1"/>
  <c r="U96" i="1"/>
  <c r="U98" i="1"/>
  <c r="U102" i="1"/>
  <c r="U103" i="1"/>
  <c r="U104" i="1"/>
  <c r="U106" i="1"/>
  <c r="U110" i="1"/>
  <c r="U111" i="1"/>
  <c r="U119" i="1"/>
  <c r="U122" i="1"/>
  <c r="U125" i="1"/>
  <c r="U127" i="1"/>
  <c r="U130" i="1"/>
  <c r="U131" i="1"/>
  <c r="U132" i="1"/>
  <c r="U133" i="1"/>
  <c r="U134" i="1"/>
  <c r="U135" i="1"/>
  <c r="U139" i="1"/>
  <c r="U140" i="1"/>
  <c r="U141" i="1"/>
  <c r="U142" i="1"/>
  <c r="U143" i="1"/>
  <c r="U147" i="1"/>
  <c r="U148" i="1"/>
  <c r="U149" i="1"/>
  <c r="U150" i="1"/>
  <c r="U151" i="1"/>
  <c r="U154" i="1"/>
  <c r="U156" i="1"/>
  <c r="U157" i="1"/>
  <c r="U158" i="1"/>
  <c r="U159" i="1"/>
  <c r="U162" i="1"/>
  <c r="U165" i="1"/>
  <c r="U166" i="1"/>
  <c r="U167" i="1"/>
  <c r="U170" i="1"/>
  <c r="U174" i="1"/>
  <c r="U175" i="1"/>
  <c r="U176" i="1"/>
  <c r="U177" i="1"/>
  <c r="U180" i="1"/>
  <c r="U182" i="1"/>
  <c r="U183" i="1"/>
  <c r="U185" i="1"/>
  <c r="U186" i="1"/>
  <c r="U187" i="1"/>
  <c r="U188" i="1"/>
  <c r="U189" i="1"/>
  <c r="U191" i="1"/>
  <c r="U193" i="1"/>
  <c r="U194" i="1"/>
  <c r="U195" i="1"/>
  <c r="U196" i="1"/>
  <c r="U197" i="1"/>
  <c r="U199" i="1"/>
  <c r="U200" i="1"/>
  <c r="U201" i="1"/>
  <c r="U27" i="1"/>
  <c r="U206" i="1"/>
  <c r="U207" i="1"/>
  <c r="U219" i="1"/>
  <c r="U15" i="1"/>
  <c r="U19" i="1"/>
  <c r="U24" i="1"/>
  <c r="U5" i="1"/>
  <c r="U28" i="1"/>
  <c r="U29" i="1"/>
  <c r="U30" i="1"/>
  <c r="U31" i="1"/>
  <c r="U36" i="1"/>
  <c r="U38" i="1"/>
  <c r="U39" i="1"/>
  <c r="U40" i="1"/>
  <c r="U44" i="1"/>
  <c r="U46" i="1"/>
  <c r="U47" i="1"/>
  <c r="U48" i="1"/>
  <c r="U53" i="1"/>
  <c r="U54" i="1"/>
  <c r="U55" i="1"/>
  <c r="U59" i="1"/>
  <c r="U60" i="1"/>
  <c r="U61" i="1"/>
  <c r="U62" i="1"/>
  <c r="U63" i="1"/>
  <c r="U66" i="1"/>
  <c r="U68" i="1"/>
  <c r="U73" i="1"/>
  <c r="U74" i="1"/>
  <c r="U75" i="1"/>
  <c r="U81" i="1"/>
  <c r="U83" i="1"/>
  <c r="U89" i="1"/>
  <c r="U91" i="1"/>
  <c r="U92" i="1"/>
  <c r="U97" i="1"/>
  <c r="U100" i="1"/>
  <c r="U101" i="1"/>
  <c r="U105" i="1"/>
  <c r="U107" i="1"/>
  <c r="U108" i="1"/>
  <c r="U109" i="1"/>
  <c r="U112" i="1"/>
  <c r="U113" i="1"/>
  <c r="U114" i="1"/>
  <c r="U115" i="1"/>
  <c r="U116" i="1"/>
  <c r="U117" i="1"/>
  <c r="U118" i="1"/>
  <c r="U120" i="1"/>
  <c r="U121" i="1"/>
  <c r="U123" i="1"/>
  <c r="U124" i="1"/>
  <c r="U126" i="1"/>
  <c r="U128" i="1"/>
  <c r="U129" i="1"/>
  <c r="U136" i="1"/>
  <c r="U137" i="1"/>
  <c r="U138" i="1"/>
  <c r="U144" i="1"/>
  <c r="U145" i="1"/>
  <c r="U146" i="1"/>
  <c r="U152" i="1"/>
  <c r="U153" i="1"/>
  <c r="U155" i="1"/>
  <c r="U160" i="1"/>
  <c r="U161" i="1"/>
  <c r="U163" i="1"/>
  <c r="U164" i="1"/>
  <c r="U168" i="1"/>
  <c r="U169" i="1"/>
  <c r="U171" i="1"/>
  <c r="U172" i="1"/>
  <c r="U173" i="1"/>
  <c r="U178" i="1"/>
  <c r="U179" i="1"/>
  <c r="U181" i="1"/>
  <c r="U184" i="1"/>
  <c r="U190" i="1"/>
  <c r="U192" i="1"/>
  <c r="U198" i="1"/>
  <c r="F14" i="21" l="1"/>
  <c r="F13" i="21"/>
  <c r="U224" i="1"/>
  <c r="D20" i="21"/>
  <c r="C20" i="21"/>
  <c r="C22" i="21"/>
  <c r="E21" i="21"/>
  <c r="E22" i="21"/>
  <c r="C21" i="21"/>
  <c r="E20" i="21"/>
  <c r="F10" i="21" l="1"/>
  <c r="F30" i="21"/>
  <c r="U226" i="1" s="1"/>
  <c r="U228" i="1" s="1"/>
  <c r="E23" i="21"/>
  <c r="C23" i="21"/>
  <c r="F15" i="21"/>
  <c r="C15" i="21"/>
  <c r="F17" i="21" l="1"/>
  <c r="F32" i="21" s="1"/>
  <c r="K26" i="16"/>
  <c r="L26" i="16"/>
  <c r="K27" i="16"/>
  <c r="L27" i="16"/>
  <c r="K28" i="16"/>
  <c r="L28" i="16"/>
  <c r="K29" i="16"/>
  <c r="L29" i="16"/>
  <c r="K30" i="16"/>
  <c r="L30" i="16"/>
  <c r="K31" i="16"/>
  <c r="L31" i="16"/>
  <c r="L10" i="16" l="1"/>
  <c r="L11" i="16"/>
  <c r="L12" i="16"/>
  <c r="L13" i="16"/>
  <c r="L14" i="16"/>
  <c r="L15" i="16"/>
  <c r="L16" i="16"/>
  <c r="L17" i="16"/>
  <c r="L18" i="16"/>
  <c r="L19" i="16"/>
  <c r="L20" i="16"/>
  <c r="L21" i="16"/>
  <c r="L22" i="16"/>
  <c r="L23" i="16"/>
  <c r="L24" i="16"/>
  <c r="L25" i="16"/>
  <c r="L9" i="16"/>
  <c r="K10" i="16"/>
  <c r="K11" i="16"/>
  <c r="K12" i="16"/>
  <c r="K13" i="16"/>
  <c r="K14" i="16"/>
  <c r="K15" i="16"/>
  <c r="K16" i="16"/>
  <c r="K17" i="16"/>
  <c r="K18" i="16"/>
  <c r="K19" i="16"/>
  <c r="K20" i="16"/>
  <c r="K21" i="16"/>
  <c r="K22" i="16"/>
  <c r="K23" i="16"/>
  <c r="K24" i="16"/>
  <c r="K25" i="16"/>
  <c r="K9" i="16"/>
  <c r="D22" i="21" l="1"/>
  <c r="D21" i="21"/>
  <c r="F22" i="21" l="1"/>
  <c r="D23" i="21"/>
  <c r="F21" i="21"/>
  <c r="F20" i="21" l="1"/>
  <c r="F23"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Uriel Silva</author>
  </authors>
  <commentList>
    <comment ref="M35" authorId="0" shapeId="0" xr:uid="{4ACEE302-1D4F-48DA-8E31-FFDE65A39B5F}">
      <text>
        <r>
          <rPr>
            <b/>
            <sz val="9"/>
            <color indexed="81"/>
            <rFont val="Tahoma"/>
            <family val="2"/>
          </rPr>
          <t>Uriel Silva:</t>
        </r>
        <r>
          <rPr>
            <sz val="9"/>
            <color indexed="81"/>
            <rFont val="Tahoma"/>
            <family val="2"/>
          </rPr>
          <t xml:space="preserve">
Não Localizado
</t>
        </r>
      </text>
    </comment>
    <comment ref="B39" authorId="0" shapeId="0" xr:uid="{0D237C40-9447-450B-B75E-DD8947EBC6C2}">
      <text>
        <r>
          <rPr>
            <b/>
            <sz val="9"/>
            <color indexed="81"/>
            <rFont val="Tahoma"/>
            <family val="2"/>
          </rPr>
          <t>Uriel Silva:</t>
        </r>
        <r>
          <rPr>
            <sz val="9"/>
            <color indexed="81"/>
            <rFont val="Tahoma"/>
            <family val="2"/>
          </rPr>
          <t xml:space="preserve">
Não Localizado
</t>
        </r>
      </text>
    </comment>
    <comment ref="M172" authorId="0" shapeId="0" xr:uid="{943146CA-03DF-499D-8906-89B8E74ADD82}">
      <text>
        <r>
          <rPr>
            <b/>
            <sz val="9"/>
            <color indexed="81"/>
            <rFont val="Tahoma"/>
            <family val="2"/>
          </rPr>
          <t>Uriel Silva:</t>
        </r>
        <r>
          <rPr>
            <sz val="9"/>
            <color indexed="81"/>
            <rFont val="Tahoma"/>
            <family val="2"/>
          </rPr>
          <t xml:space="preserve">
Estoque</t>
        </r>
      </text>
    </comment>
    <comment ref="B176" authorId="0" shapeId="0" xr:uid="{BDD35F49-45B2-4322-8E80-746A12241E77}">
      <text>
        <r>
          <rPr>
            <b/>
            <sz val="9"/>
            <color indexed="81"/>
            <rFont val="Tahoma"/>
            <family val="2"/>
          </rPr>
          <t>Uriel Silva:</t>
        </r>
        <r>
          <rPr>
            <sz val="9"/>
            <color indexed="81"/>
            <rFont val="Tahoma"/>
            <family val="2"/>
          </rPr>
          <t xml:space="preserve">
Estoque</t>
        </r>
      </text>
    </comment>
    <comment ref="M193" authorId="0" shapeId="0" xr:uid="{6570330C-26FC-449C-9202-1FB42E6EF71C}">
      <text>
        <r>
          <rPr>
            <b/>
            <sz val="9"/>
            <color indexed="81"/>
            <rFont val="Tahoma"/>
            <family val="2"/>
          </rPr>
          <t>Uriel Silva:</t>
        </r>
        <r>
          <rPr>
            <sz val="9"/>
            <color indexed="81"/>
            <rFont val="Tahoma"/>
            <family val="2"/>
          </rPr>
          <t xml:space="preserve">
Não Localizado</t>
        </r>
      </text>
    </comment>
    <comment ref="B197" authorId="0" shapeId="0" xr:uid="{6F18E9FD-25B6-4135-B6F3-3691FF186DD4}">
      <text>
        <r>
          <rPr>
            <b/>
            <sz val="9"/>
            <color indexed="81"/>
            <rFont val="Tahoma"/>
            <family val="2"/>
          </rPr>
          <t>Uriel Silva:</t>
        </r>
        <r>
          <rPr>
            <sz val="9"/>
            <color indexed="81"/>
            <rFont val="Tahoma"/>
            <family val="2"/>
          </rPr>
          <t xml:space="preserve">
Não Localizado</t>
        </r>
      </text>
    </comment>
    <comment ref="M212" authorId="0" shapeId="0" xr:uid="{537DFEDB-04F3-4C55-B655-C9FA8076ACBB}">
      <text>
        <r>
          <rPr>
            <b/>
            <sz val="9"/>
            <color indexed="81"/>
            <rFont val="Tahoma"/>
            <family val="2"/>
          </rPr>
          <t>Uriel Silva:</t>
        </r>
        <r>
          <rPr>
            <sz val="9"/>
            <color indexed="81"/>
            <rFont val="Tahoma"/>
            <family val="2"/>
          </rPr>
          <t xml:space="preserve">
Placa zerada
</t>
        </r>
      </text>
    </comment>
  </commentList>
</comments>
</file>

<file path=xl/sharedStrings.xml><?xml version="1.0" encoding="utf-8"?>
<sst xmlns="http://schemas.openxmlformats.org/spreadsheetml/2006/main" count="4945" uniqueCount="1140">
  <si>
    <t>SAO PAULO</t>
  </si>
  <si>
    <t>Brazil</t>
  </si>
  <si>
    <t>40634C6600CHL</t>
  </si>
  <si>
    <t>MS811dn</t>
  </si>
  <si>
    <t>40634C6600CLV</t>
  </si>
  <si>
    <t>40634C6600CVW</t>
  </si>
  <si>
    <t>40634C6600CWW</t>
  </si>
  <si>
    <t>40634C6600CY3</t>
  </si>
  <si>
    <t>40634C6600D8Y</t>
  </si>
  <si>
    <t>40634C6600DB0</t>
  </si>
  <si>
    <t>40634C6600DBZ</t>
  </si>
  <si>
    <t>40634C6600DC4</t>
  </si>
  <si>
    <t>40634C6600DCZ</t>
  </si>
  <si>
    <t>40634C6600DDV</t>
  </si>
  <si>
    <t>40634C6600DDY</t>
  </si>
  <si>
    <t>40634C6600DGT</t>
  </si>
  <si>
    <t>40634C6600DK3</t>
  </si>
  <si>
    <t>40634C6600DKR</t>
  </si>
  <si>
    <t>40634C6600DTT</t>
  </si>
  <si>
    <t>40634C6600DW7</t>
  </si>
  <si>
    <t>40634C6600DXC</t>
  </si>
  <si>
    <t>40634C6600DXF</t>
  </si>
  <si>
    <t>40634C6600DYN</t>
  </si>
  <si>
    <t>40634C6600DZH</t>
  </si>
  <si>
    <t>40634C6600DZV</t>
  </si>
  <si>
    <t>40634C6600F1L</t>
  </si>
  <si>
    <t>40634C6600F7Y</t>
  </si>
  <si>
    <t>40634C6600F9Y</t>
  </si>
  <si>
    <t>40634C6600FB7</t>
  </si>
  <si>
    <t>40634C6600FNF</t>
  </si>
  <si>
    <t>5027429467M25</t>
  </si>
  <si>
    <t>CS510de</t>
  </si>
  <si>
    <t>Color</t>
  </si>
  <si>
    <t>Mono</t>
  </si>
  <si>
    <t>5027469457XRP</t>
  </si>
  <si>
    <t>5027469457XT8</t>
  </si>
  <si>
    <t>5027469457XV2</t>
  </si>
  <si>
    <t>5027469457XV9</t>
  </si>
  <si>
    <t>5027469457XWF</t>
  </si>
  <si>
    <t>SBC</t>
  </si>
  <si>
    <t>40634C6600F6V</t>
  </si>
  <si>
    <t>40634C6600D17</t>
  </si>
  <si>
    <t>40634C6600D65</t>
  </si>
  <si>
    <t>40634C6600DGV</t>
  </si>
  <si>
    <t>40634C6600DZ3</t>
  </si>
  <si>
    <t>40634C6600F2H</t>
  </si>
  <si>
    <t>40634C6600F71</t>
  </si>
  <si>
    <t>40634C6600DZZ</t>
  </si>
  <si>
    <t>40634C6600D8T</t>
  </si>
  <si>
    <t>40634C6600DDX</t>
  </si>
  <si>
    <t>40634C6600DM0</t>
  </si>
  <si>
    <t>40634C6600FC5</t>
  </si>
  <si>
    <t>40634C6600CVM</t>
  </si>
  <si>
    <t>40634C6600DZF</t>
  </si>
  <si>
    <t>40634C6600F37</t>
  </si>
  <si>
    <t>40634C6600F6K</t>
  </si>
  <si>
    <t>40634C6600FP5</t>
  </si>
  <si>
    <t>40634C6600DFK</t>
  </si>
  <si>
    <t>40634C6600DGD</t>
  </si>
  <si>
    <t>40634C6600F2C</t>
  </si>
  <si>
    <t>40634C6600FLB</t>
  </si>
  <si>
    <t>40634C6600DDZ</t>
  </si>
  <si>
    <t>40634C6600DLG</t>
  </si>
  <si>
    <t>40634C6600F26</t>
  </si>
  <si>
    <t>40634C6600DGM</t>
  </si>
  <si>
    <t>40634C6600DH9</t>
  </si>
  <si>
    <t>40634C6600F5V</t>
  </si>
  <si>
    <t>40634C6600FNB</t>
  </si>
  <si>
    <t>40634C6600F9X</t>
  </si>
  <si>
    <t>40634C6600DGP</t>
  </si>
  <si>
    <t>40634C6600CK3</t>
  </si>
  <si>
    <t>40634C6600DBD</t>
  </si>
  <si>
    <t>40634C6600DKG</t>
  </si>
  <si>
    <t>P29-06</t>
  </si>
  <si>
    <t>40634C6600D9G</t>
  </si>
  <si>
    <t>40634C6600D8F</t>
  </si>
  <si>
    <t>40634C6600DD4</t>
  </si>
  <si>
    <t>40634C6600DGK</t>
  </si>
  <si>
    <t>40634C6600DKH</t>
  </si>
  <si>
    <t>40634C6600DLY</t>
  </si>
  <si>
    <t>40634C6600DNZ</t>
  </si>
  <si>
    <t>40634C6600DRR</t>
  </si>
  <si>
    <t>40634C6600FKF</t>
  </si>
  <si>
    <t>40634C6600DLN</t>
  </si>
  <si>
    <t>40634C6600DDT</t>
  </si>
  <si>
    <t>40634C6600F24</t>
  </si>
  <si>
    <t>40634C6600FLZ</t>
  </si>
  <si>
    <t>40634C6600DGN</t>
  </si>
  <si>
    <t>40634C6600DHB</t>
  </si>
  <si>
    <t>40634C6600FLR</t>
  </si>
  <si>
    <t>40634C6600CLB</t>
  </si>
  <si>
    <t>40634C6600DB8</t>
  </si>
  <si>
    <t>40634C6600F00</t>
  </si>
  <si>
    <t>40634C6600DBN</t>
  </si>
  <si>
    <t>40634C6600DTD</t>
  </si>
  <si>
    <t>40634C6600DR8</t>
  </si>
  <si>
    <t>40634C6600F89</t>
  </si>
  <si>
    <t>40634C6600F8H</t>
  </si>
  <si>
    <t>40634C6600FF6</t>
  </si>
  <si>
    <t>40634C6600DRN</t>
  </si>
  <si>
    <t>40634C6600CK0</t>
  </si>
  <si>
    <t>40634C6600CLK</t>
  </si>
  <si>
    <t>40634C6600FB9</t>
  </si>
  <si>
    <t>40634C6600FLF</t>
  </si>
  <si>
    <t>40634C6600DT4</t>
  </si>
  <si>
    <t>40634C6600F7H</t>
  </si>
  <si>
    <t>40634C6600CM2</t>
  </si>
  <si>
    <t>40634C6600FBB</t>
  </si>
  <si>
    <t>40634C6600DGB</t>
  </si>
  <si>
    <t>40634C6600FBP</t>
  </si>
  <si>
    <t>40634C6600D60</t>
  </si>
  <si>
    <t>40634C6600DG9</t>
  </si>
  <si>
    <t>40634C6600DYM</t>
  </si>
  <si>
    <t>40634C6600DBL</t>
  </si>
  <si>
    <t>40634C6600DDC</t>
  </si>
  <si>
    <t>40634C6600FB0</t>
  </si>
  <si>
    <t>P27-01</t>
  </si>
  <si>
    <t>40634C6600FGZ</t>
  </si>
  <si>
    <t>40634C6600FB2</t>
  </si>
  <si>
    <t>40634C6600DD0</t>
  </si>
  <si>
    <t>40634C6600F30</t>
  </si>
  <si>
    <t>50274994683XT</t>
  </si>
  <si>
    <t>40634C6600F98</t>
  </si>
  <si>
    <t>40634C6600DVH</t>
  </si>
  <si>
    <t>EMPRESA</t>
  </si>
  <si>
    <t>UF</t>
  </si>
  <si>
    <t>SITE</t>
  </si>
  <si>
    <t>CC</t>
  </si>
  <si>
    <t>PREDIO</t>
  </si>
  <si>
    <t>FABRICA</t>
  </si>
  <si>
    <t>ENDEREÇO</t>
  </si>
  <si>
    <t>PAIS</t>
  </si>
  <si>
    <t>CEP</t>
  </si>
  <si>
    <t>NS</t>
  </si>
  <si>
    <t>IP</t>
  </si>
  <si>
    <t>MODELO</t>
  </si>
  <si>
    <t>CONT INIC</t>
  </si>
  <si>
    <t>CONT FINAL</t>
  </si>
  <si>
    <t>PAG IMPR</t>
  </si>
  <si>
    <t>VALOR PAG</t>
  </si>
  <si>
    <t> 3311</t>
  </si>
  <si>
    <t> 3576</t>
  </si>
  <si>
    <t> 3302</t>
  </si>
  <si>
    <t> 3693</t>
  </si>
  <si>
    <t> 3214</t>
  </si>
  <si>
    <t> 3684</t>
  </si>
  <si>
    <t> 3346</t>
  </si>
  <si>
    <t> 3681</t>
  </si>
  <si>
    <t> 3340</t>
  </si>
  <si>
    <t> 3341</t>
  </si>
  <si>
    <t> 3330</t>
  </si>
  <si>
    <t> 3490</t>
  </si>
  <si>
    <t> 3415</t>
  </si>
  <si>
    <t> 3439</t>
  </si>
  <si>
    <t> 3443</t>
  </si>
  <si>
    <t> 3495</t>
  </si>
  <si>
    <t> 3402</t>
  </si>
  <si>
    <t> 3691</t>
  </si>
  <si>
    <t> 3692</t>
  </si>
  <si>
    <t> 3518</t>
  </si>
  <si>
    <t> 3521</t>
  </si>
  <si>
    <t> 3571</t>
  </si>
  <si>
    <t> 3573</t>
  </si>
  <si>
    <t> 3520</t>
  </si>
  <si>
    <t> 3607</t>
  </si>
  <si>
    <t> 3473</t>
  </si>
  <si>
    <t>PRÉDIO EXPEDIÇÃO DE EMBALAGEM</t>
  </si>
  <si>
    <t> 3057</t>
  </si>
  <si>
    <t> P37-00</t>
  </si>
  <si>
    <t>FÁBRICA DE MOTORES</t>
  </si>
  <si>
    <t> P16-12</t>
  </si>
  <si>
    <t>FÁBRICA DE CABINAS 2</t>
  </si>
  <si>
    <t> P29-04</t>
  </si>
  <si>
    <t> P16-07</t>
  </si>
  <si>
    <t> P16-17</t>
  </si>
  <si>
    <t>FÁBRICA DE TRANSMISSÃO</t>
  </si>
  <si>
    <t> P26-13</t>
  </si>
  <si>
    <t>PRÉDIO LOGÍSTICA INDUSTRIAL</t>
  </si>
  <si>
    <t> P30-02</t>
  </si>
  <si>
    <t>FÁBRICA DE CHASSIS</t>
  </si>
  <si>
    <t> P27-01</t>
  </si>
  <si>
    <t>PRÉDIO LOGISTICS CENTER</t>
  </si>
  <si>
    <t> P19-03</t>
  </si>
  <si>
    <t> P30-03</t>
  </si>
  <si>
    <t> P26-09</t>
  </si>
  <si>
    <t> P29-06</t>
  </si>
  <si>
    <t> P29-05</t>
  </si>
  <si>
    <t> 3504</t>
  </si>
  <si>
    <t> P27-11</t>
  </si>
  <si>
    <t> 3572</t>
  </si>
  <si>
    <t> 3575</t>
  </si>
  <si>
    <t> P27-13</t>
  </si>
  <si>
    <t>FÁBRICA DE CABINAS 1 / TOP COAT</t>
  </si>
  <si>
    <t> P40-04</t>
  </si>
  <si>
    <t>PRÉDIO REVISÃO FINAL E F.F.U.</t>
  </si>
  <si>
    <t> 3577</t>
  </si>
  <si>
    <t> P39-01</t>
  </si>
  <si>
    <t> P26-04</t>
  </si>
  <si>
    <t> P26-07</t>
  </si>
  <si>
    <t> P16-09</t>
  </si>
  <si>
    <t> P26-03</t>
  </si>
  <si>
    <t> P19-05</t>
  </si>
  <si>
    <t> P29-03</t>
  </si>
  <si>
    <t> P40-01</t>
  </si>
  <si>
    <t>PRÉDIO ALMOX. INFLAMÁVEIS</t>
  </si>
  <si>
    <t>P43-00</t>
  </si>
  <si>
    <t> P16-02</t>
  </si>
  <si>
    <t> 3471</t>
  </si>
  <si>
    <t> P16-03</t>
  </si>
  <si>
    <t> 3570</t>
  </si>
  <si>
    <t> 3540</t>
  </si>
  <si>
    <t> P27-02</t>
  </si>
  <si>
    <t>P26-12</t>
  </si>
  <si>
    <t>PRÉDIO KD</t>
  </si>
  <si>
    <t> P25-01</t>
  </si>
  <si>
    <t> 3545</t>
  </si>
  <si>
    <t> P27-00</t>
  </si>
  <si>
    <t>P40-05</t>
  </si>
  <si>
    <t> 3497</t>
  </si>
  <si>
    <t>VALOR TOTAL</t>
  </si>
  <si>
    <t>TP IMPR</t>
  </si>
  <si>
    <t> 3574</t>
  </si>
  <si>
    <t xml:space="preserve">SSB - FILA </t>
  </si>
  <si>
    <t xml:space="preserve">09810-902 </t>
  </si>
  <si>
    <t>TOTAL EM BILHETAGEM</t>
  </si>
  <si>
    <t>40634C6600FBC</t>
  </si>
  <si>
    <t>40634C6600FDP</t>
  </si>
  <si>
    <t>40634C6600CPW</t>
  </si>
  <si>
    <t>40634C6600D0L</t>
  </si>
  <si>
    <t>40634C6600D5W</t>
  </si>
  <si>
    <t>40634C6600F1Z</t>
  </si>
  <si>
    <t>40634C6600F2F</t>
  </si>
  <si>
    <t>40634C6600F7X</t>
  </si>
  <si>
    <t>40634C6600DFD</t>
  </si>
  <si>
    <t>40634C6600FB4</t>
  </si>
  <si>
    <t>FABRICA DE MOTORES</t>
  </si>
  <si>
    <t>PREDIO LOGISTICS CENTER</t>
  </si>
  <si>
    <t>PREDIO LOGISTICA INDUSTRIAL</t>
  </si>
  <si>
    <t>FABRICA DE CABINAS 1 / TOP COAT</t>
  </si>
  <si>
    <t> 3491</t>
  </si>
  <si>
    <t> 3049</t>
  </si>
  <si>
    <t> P19-02</t>
  </si>
  <si>
    <t>P20-00</t>
  </si>
  <si>
    <t> P40-02</t>
  </si>
  <si>
    <t> P27-08</t>
  </si>
  <si>
    <t>406336990699K</t>
  </si>
  <si>
    <t>P16-09</t>
  </si>
  <si>
    <t>5027469457XP2</t>
  </si>
  <si>
    <t>4063369904NPX</t>
  </si>
  <si>
    <t>P30-03</t>
  </si>
  <si>
    <t>40633699075VN</t>
  </si>
  <si>
    <t>40633699069LY</t>
  </si>
  <si>
    <t xml:space="preserve">FÁBRICA </t>
  </si>
  <si>
    <t>40633699069N9</t>
  </si>
  <si>
    <t>40633699069PC</t>
  </si>
  <si>
    <t>40633699046N5</t>
  </si>
  <si>
    <t>40633699068Z7</t>
  </si>
  <si>
    <t>4063369904N95</t>
  </si>
  <si>
    <t>50274994683Y6</t>
  </si>
  <si>
    <t>50274994582VH</t>
  </si>
  <si>
    <t>40634C6600DWZ</t>
  </si>
  <si>
    <t>40634C6600DTF</t>
  </si>
  <si>
    <t>40634C6600DRK</t>
  </si>
  <si>
    <t>40634C6600DBY</t>
  </si>
  <si>
    <t>40634C6600DBG</t>
  </si>
  <si>
    <t>406336990699P</t>
  </si>
  <si>
    <t>406336990694D</t>
  </si>
  <si>
    <t>406336990691G</t>
  </si>
  <si>
    <t>406336990690R</t>
  </si>
  <si>
    <t>4063369904N79</t>
  </si>
  <si>
    <t>40633699047B4</t>
  </si>
  <si>
    <t xml:space="preserve">CUSTO FIXO </t>
  </si>
  <si>
    <t>ORÇAMENTOS</t>
  </si>
  <si>
    <t>TONER REC</t>
  </si>
  <si>
    <t xml:space="preserve">TOTAL GERAL </t>
  </si>
  <si>
    <t>752724946D5YG</t>
  </si>
  <si>
    <t>752724946D5YM</t>
  </si>
  <si>
    <t>74635C6603HBD</t>
  </si>
  <si>
    <t>74635C6603HBH</t>
  </si>
  <si>
    <t>74635C6603KXB</t>
  </si>
  <si>
    <t>74635C6603KXY</t>
  </si>
  <si>
    <t>74636C6600YZL</t>
  </si>
  <si>
    <t>74636C6600YZM</t>
  </si>
  <si>
    <t>Vinhedo</t>
  </si>
  <si>
    <t>13280-000</t>
  </si>
  <si>
    <t>Maua</t>
  </si>
  <si>
    <t>09380-128</t>
  </si>
  <si>
    <t>SALA DE TI</t>
  </si>
  <si>
    <t>ADM SYNCREON</t>
  </si>
  <si>
    <t>C.O NOTA FISCAL</t>
  </si>
  <si>
    <t>INSPECAO SE SE</t>
  </si>
  <si>
    <t>RECEBIMENTO</t>
  </si>
  <si>
    <t>SALA KD OPK</t>
  </si>
  <si>
    <t>INVENTARIO</t>
  </si>
  <si>
    <t>KD (PUPITO)</t>
  </si>
  <si>
    <t>POOL EMBALAGEM</t>
  </si>
  <si>
    <t>GATE</t>
  </si>
  <si>
    <t>502704946HK5H</t>
  </si>
  <si>
    <t>40636C66019XZ</t>
  </si>
  <si>
    <t>4063369904NLW</t>
  </si>
  <si>
    <t>40637C6600RNM</t>
  </si>
  <si>
    <t>TESTES MOTORES</t>
  </si>
  <si>
    <t>LOGISTICA</t>
  </si>
  <si>
    <t>PICKINIG</t>
  </si>
  <si>
    <t>MP0072 - Toner Reconciliation CMS Shipments(Siebel Based)</t>
  </si>
  <si>
    <t>Supplier ID</t>
  </si>
  <si>
    <t>Lexmark Customer Number</t>
  </si>
  <si>
    <t>Lexmark Product Code</t>
  </si>
  <si>
    <t>Product Part Desc</t>
  </si>
  <si>
    <t>Quantity Shipped</t>
  </si>
  <si>
    <t>Ship Date</t>
  </si>
  <si>
    <t>Printer Serial Number</t>
  </si>
  <si>
    <t>Order Number</t>
  </si>
  <si>
    <t>Order Create Date</t>
  </si>
  <si>
    <t>C/C</t>
  </si>
  <si>
    <t>Valor</t>
  </si>
  <si>
    <t>CABINAS</t>
  </si>
  <si>
    <t>EIXOS</t>
  </si>
  <si>
    <t>CHASSIS</t>
  </si>
  <si>
    <t>KD</t>
  </si>
  <si>
    <t>P52-01</t>
  </si>
  <si>
    <t>P26-10</t>
  </si>
  <si>
    <t>P27-13</t>
  </si>
  <si>
    <t>P27-08</t>
  </si>
  <si>
    <t>P56-00</t>
  </si>
  <si>
    <t>P29-10</t>
  </si>
  <si>
    <t>P29-03</t>
  </si>
  <si>
    <t>40636C66019YN</t>
  </si>
  <si>
    <t>40637C66008TN</t>
  </si>
  <si>
    <t>40637D6605MRR</t>
  </si>
  <si>
    <t>40637D6605MT5</t>
  </si>
  <si>
    <t>40637D6605MXK</t>
  </si>
  <si>
    <t>40637D6605N10</t>
  </si>
  <si>
    <t>40637D6605N16</t>
  </si>
  <si>
    <t>40637D6605MRL</t>
  </si>
  <si>
    <t>40637C66008N2</t>
  </si>
  <si>
    <t>40637C66008P2</t>
  </si>
  <si>
    <t>40637C66008V5</t>
  </si>
  <si>
    <t>40637C6600WN6</t>
  </si>
  <si>
    <t>40637C6601B4B</t>
  </si>
  <si>
    <t>40637C66008V0</t>
  </si>
  <si>
    <t>40637C66008Y1</t>
  </si>
  <si>
    <t>40637C66008YV</t>
  </si>
  <si>
    <t>40637C6600900</t>
  </si>
  <si>
    <t>40637C6600904</t>
  </si>
  <si>
    <t xml:space="preserve">MX711dhe </t>
  </si>
  <si>
    <t xml:space="preserve">CX510dhe </t>
  </si>
  <si>
    <t>40637C6601Z68</t>
  </si>
  <si>
    <t>40637C66022H2</t>
  </si>
  <si>
    <t>Galpão HBS</t>
  </si>
  <si>
    <t>Galpão hbs</t>
  </si>
  <si>
    <t>40637C6600WN0</t>
  </si>
  <si>
    <t>LA Lexmark Direct</t>
  </si>
  <si>
    <t>70C8XC0</t>
  </si>
  <si>
    <t>52DBX0E</t>
  </si>
  <si>
    <t>502714945KHGB</t>
  </si>
  <si>
    <t>502714945KHM3</t>
  </si>
  <si>
    <t>4064820010BML</t>
  </si>
  <si>
    <t>4064820010BMG</t>
  </si>
  <si>
    <t>50298220409W9</t>
  </si>
  <si>
    <t>40636C6601B4B</t>
  </si>
  <si>
    <t>40637C66022MF</t>
  </si>
  <si>
    <t>502714945KHKH</t>
  </si>
  <si>
    <t>All</t>
  </si>
  <si>
    <t>502714945KHD9</t>
  </si>
  <si>
    <t>502714945KHFT</t>
  </si>
  <si>
    <t>502714945KHH7</t>
  </si>
  <si>
    <t>502714945KHHK</t>
  </si>
  <si>
    <t>40637D66064XN</t>
  </si>
  <si>
    <t>40637D66064XW</t>
  </si>
  <si>
    <t>40637D6606506</t>
  </si>
  <si>
    <t>40637D66067M8</t>
  </si>
  <si>
    <t>40637D66067R5</t>
  </si>
  <si>
    <t>40637D66067Y5</t>
  </si>
  <si>
    <t>40637D66067YM</t>
  </si>
  <si>
    <t>40637D66067YP</t>
  </si>
  <si>
    <t>52DBX0E Black CRTG Extra CORP</t>
  </si>
  <si>
    <t>RESUMO BOOK DE FECHAMENTO</t>
  </si>
  <si>
    <t>Valor (R$)</t>
  </si>
  <si>
    <t>Impressões - Operante</t>
  </si>
  <si>
    <t>Vol Rede</t>
  </si>
  <si>
    <t>Impressões Mono A4 realizadas</t>
  </si>
  <si>
    <t>Impressões Color A4 realizadas</t>
  </si>
  <si>
    <t>Subtotal - Impressões A4 Realizadas</t>
  </si>
  <si>
    <t>Fixo HW + CPP</t>
  </si>
  <si>
    <t>LOCALIDADE</t>
  </si>
  <si>
    <t>VOLUME MONO</t>
  </si>
  <si>
    <t>VALOR MONO</t>
  </si>
  <si>
    <t>VOLUME COLOR</t>
  </si>
  <si>
    <t>VALOR COLOR</t>
  </si>
  <si>
    <t>MAUÁ</t>
  </si>
  <si>
    <t>TOTAL</t>
  </si>
  <si>
    <t>Valores Fixos, Extras e Descontos</t>
  </si>
  <si>
    <t>Subtotal - Recuros Profissionais</t>
  </si>
  <si>
    <t>TOTAL DO FATURAMENTO</t>
  </si>
  <si>
    <t>OBSERVAÇÕES:</t>
  </si>
  <si>
    <t>Justificativa e P.O:</t>
  </si>
  <si>
    <t xml:space="preserve">Valor Fixo </t>
  </si>
  <si>
    <t>Custo Fixo</t>
  </si>
  <si>
    <t>Toner Rec</t>
  </si>
  <si>
    <t>Subtotal - Fixo / Toner Rec</t>
  </si>
  <si>
    <t>VINHEDO</t>
  </si>
  <si>
    <t>50272394661BV</t>
  </si>
  <si>
    <t>52D0Z0E</t>
  </si>
  <si>
    <t>MS71/81x Black IU CORP</t>
  </si>
  <si>
    <t>70CBXM0</t>
  </si>
  <si>
    <t>62DBX0E</t>
  </si>
  <si>
    <t>62DBX0E Black CRTG Extra CORP</t>
  </si>
  <si>
    <t>70CBXK0</t>
  </si>
  <si>
    <t>70CBXY0</t>
  </si>
  <si>
    <t>58DBH0E</t>
  </si>
  <si>
    <t>Mês de Faturamento: Maio de 2021.</t>
  </si>
  <si>
    <t>Período: 01 a 31 de Maio</t>
  </si>
  <si>
    <t xml:space="preserve">FATURA REFERENTE AO PERÍODO ENTRE 01 e 31 de MAIO 2021 - SERVIÇOS OUTSOURCING IMPRESSÃO </t>
  </si>
  <si>
    <r>
      <t xml:space="preserve">Report Filters:
</t>
    </r>
    <r>
      <rPr>
        <sz val="10"/>
        <color indexed="8"/>
        <rFont val="Arial"/>
        <family val="2"/>
      </rPr>
      <t>Period: 4/1/21  to 4/30/21 
Agreement Number: 1-68585416790
Consumable Type: TREC cartridges</t>
    </r>
  </si>
  <si>
    <t>Lxk CS/CX510 Blk Rtn 8K Crtg</t>
  </si>
  <si>
    <t>1-375006741969</t>
  </si>
  <si>
    <t>1-375314039060</t>
  </si>
  <si>
    <t>Lxk CS/CX510 Cyn Rtn 4K Crtg</t>
  </si>
  <si>
    <t>1-375528534576</t>
  </si>
  <si>
    <t>1-375851892131</t>
  </si>
  <si>
    <t>1-375878558570</t>
  </si>
  <si>
    <t>Lxk CS/CX510 Yel Rtn 4K Crtg</t>
  </si>
  <si>
    <t>1-375952763855</t>
  </si>
  <si>
    <t>1-375955092830</t>
  </si>
  <si>
    <t>1-375968581297</t>
  </si>
  <si>
    <t>1-375971730415</t>
  </si>
  <si>
    <t>1-375976609740</t>
  </si>
  <si>
    <t>1-376027482636</t>
  </si>
  <si>
    <t>1-376131002676</t>
  </si>
  <si>
    <t>1-376173119462</t>
  </si>
  <si>
    <t>1-376188818328</t>
  </si>
  <si>
    <t>1-376212568696</t>
  </si>
  <si>
    <t>1-376259573440</t>
  </si>
  <si>
    <t>1-376288599907</t>
  </si>
  <si>
    <t>1-376442547969</t>
  </si>
  <si>
    <t>1-376476980788</t>
  </si>
  <si>
    <t>1-376486056673</t>
  </si>
  <si>
    <t>1-376498604435</t>
  </si>
  <si>
    <t>1-376515293228</t>
  </si>
  <si>
    <t>1-376587036103</t>
  </si>
  <si>
    <t>1-376657007700</t>
  </si>
  <si>
    <t>1-376659256515</t>
  </si>
  <si>
    <t>1-376686685790</t>
  </si>
  <si>
    <t>1-376693462734</t>
  </si>
  <si>
    <t>1-376773165941</t>
  </si>
  <si>
    <t>1-376828221295</t>
  </si>
  <si>
    <t>1-376876260771</t>
  </si>
  <si>
    <t>1-376892079016</t>
  </si>
  <si>
    <t>1-376893150462</t>
  </si>
  <si>
    <t>80C8XM0</t>
  </si>
  <si>
    <t>Lxk CX510 Mag Rtn 4K Crtg</t>
  </si>
  <si>
    <t>1-376900234265</t>
  </si>
  <si>
    <t>1-376927605679</t>
  </si>
  <si>
    <t>Lxk MS/MX72x/82x Corp 15K Crtg</t>
  </si>
  <si>
    <t>1-377089558099</t>
  </si>
  <si>
    <t>70CBXC0</t>
  </si>
  <si>
    <t>1-377103740071</t>
  </si>
  <si>
    <t>1-377106507507</t>
  </si>
  <si>
    <t>1-377171337143</t>
  </si>
  <si>
    <t>1-377183225431</t>
  </si>
  <si>
    <t>1-377208202716</t>
  </si>
  <si>
    <t>1-377225817724</t>
  </si>
  <si>
    <t>1-377307982103</t>
  </si>
  <si>
    <t>1-377383738720</t>
  </si>
  <si>
    <t>1-377387761131</t>
  </si>
  <si>
    <t>1-377412976692</t>
  </si>
  <si>
    <t>1-377461395044</t>
  </si>
  <si>
    <t>1-377478629323</t>
  </si>
  <si>
    <t>1-377491218752</t>
  </si>
  <si>
    <t>1-377498368860</t>
  </si>
  <si>
    <t>1-377569025933</t>
  </si>
  <si>
    <t>1-377581853144</t>
  </si>
  <si>
    <t>1-377588272824</t>
  </si>
  <si>
    <t>1-377659326855</t>
  </si>
  <si>
    <t>1-377720198827</t>
  </si>
  <si>
    <t>Lxk CS/CX510 Mag Rtn 4K Crtg</t>
  </si>
  <si>
    <t>1-377737903082</t>
  </si>
  <si>
    <t>1-377795878465</t>
  </si>
  <si>
    <t>Truck</t>
  </si>
  <si>
    <t>Avenida Truck Senna</t>
  </si>
  <si>
    <t>SP</t>
  </si>
  <si>
    <t>0000-000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</si>
  <si>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</si>
  <si>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</si>
  <si>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</si>
  <si>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</si>
  <si>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</si>
  <si>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</si>
  <si>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</si>
  <si>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</si>
  <si>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</si>
  <si>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</si>
  <si>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</si>
  <si>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</si>
  <si>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</si>
  <si>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</si>
  <si>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</si>
  <si>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</si>
  <si>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</si>
  <si>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</si>
  <si>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</si>
  <si>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</si>
  <si>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</si>
  <si>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</si>
  <si>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</si>
  <si>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</si>
  <si>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</si>
  <si>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</si>
  <si>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</si>
  <si>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</si>
  <si>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</si>
  <si>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</si>
  <si>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</si>
  <si>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</si>
  <si>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</si>
  <si>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</si>
  <si>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</si>
  <si>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</si>
  <si>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</si>
  <si>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</si>
  <si>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</si>
  <si>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</si>
  <si>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</si>
  <si>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</si>
  <si>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</si>
  <si>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</si>
  <si>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</si>
  <si>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</si>
  <si>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</si>
  <si>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</si>
  <si>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</si>
  <si>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</si>
  <si>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</si>
  <si>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</si>
  <si>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</si>
  <si>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0000-054</t>
  </si>
  <si>
    <t>0000-055</t>
  </si>
  <si>
    <t>0000-056</t>
  </si>
  <si>
    <t>0000-057</t>
  </si>
  <si>
    <t>0000-058</t>
  </si>
  <si>
    <t>0000-059</t>
  </si>
  <si>
    <t>0000-060</t>
  </si>
  <si>
    <t>0000-061</t>
  </si>
  <si>
    <t>0000-062</t>
  </si>
  <si>
    <t>0000-063</t>
  </si>
  <si>
    <t>0000-064</t>
  </si>
  <si>
    <t>0000-065</t>
  </si>
  <si>
    <t>0000-066</t>
  </si>
  <si>
    <t>0000-067</t>
  </si>
  <si>
    <t>0000-068</t>
  </si>
  <si>
    <t>0000-069</t>
  </si>
  <si>
    <t>0000-070</t>
  </si>
  <si>
    <t>0000-071</t>
  </si>
  <si>
    <t>0000-072</t>
  </si>
  <si>
    <t>0000-073</t>
  </si>
  <si>
    <t>0000-074</t>
  </si>
  <si>
    <t>0000-075</t>
  </si>
  <si>
    <t>0000-076</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</si>
  <si>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</si>
  <si>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</si>
  <si>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</si>
  <si>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</si>
  <si>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</si>
  <si>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</si>
  <si>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</si>
  <si>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</si>
  <si>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</si>
  <si>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</si>
  <si>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</si>
  <si>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</si>
  <si>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</si>
  <si>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</si>
  <si>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</si>
  <si>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</si>
  <si>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</si>
  <si>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</si>
  <si>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</si>
  <si>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</si>
  <si>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</si>
  <si>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</si>
  <si>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</si>
  <si>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0000-100</t>
  </si>
  <si>
    <t>0000-101</t>
  </si>
  <si>
    <t>0000-102</t>
  </si>
  <si>
    <t>0000-103</t>
  </si>
  <si>
    <t>0000-104</t>
  </si>
  <si>
    <t>0000-105</t>
  </si>
  <si>
    <t>0000-106</t>
  </si>
  <si>
    <t>0000-107</t>
  </si>
  <si>
    <t>0000-108</t>
  </si>
  <si>
    <t>0000-109</t>
  </si>
  <si>
    <t>0000-110</t>
  </si>
  <si>
    <t>0000-111</t>
  </si>
  <si>
    <t>0000-112</t>
  </si>
  <si>
    <t>0000-113</t>
  </si>
  <si>
    <t>0000-114</t>
  </si>
  <si>
    <t>0000-115</t>
  </si>
  <si>
    <t>0000-116</t>
  </si>
  <si>
    <t>0000-117</t>
  </si>
  <si>
    <t>0000-118</t>
  </si>
  <si>
    <t>0000-119</t>
  </si>
  <si>
    <t>0000-120</t>
  </si>
  <si>
    <t>0000-121</t>
  </si>
  <si>
    <t>0000-122</t>
  </si>
  <si>
    <t>0000-123</t>
  </si>
  <si>
    <t>0000-124</t>
  </si>
  <si>
    <t>0000-125</t>
  </si>
  <si>
    <t>0000-126</t>
  </si>
  <si>
    <t>0000-127</t>
  </si>
  <si>
    <t>0000-128</t>
  </si>
  <si>
    <t>0000-129</t>
  </si>
  <si>
    <t>0000-130</t>
  </si>
  <si>
    <t>0000-131</t>
  </si>
  <si>
    <t>0000-132</t>
  </si>
  <si>
    <t>0000-133</t>
  </si>
  <si>
    <t>0000-134</t>
  </si>
  <si>
    <t>0000-135</t>
  </si>
  <si>
    <t>0000-136</t>
  </si>
  <si>
    <t>0000-137</t>
  </si>
  <si>
    <t>0000-138</t>
  </si>
  <si>
    <t>0000-139</t>
  </si>
  <si>
    <t>0000-140</t>
  </si>
  <si>
    <t>0000-141</t>
  </si>
  <si>
    <t>0000-142</t>
  </si>
  <si>
    <t>0000-143</t>
  </si>
  <si>
    <t>0000-144</t>
  </si>
  <si>
    <t>0000-145</t>
  </si>
  <si>
    <t>0000-146</t>
  </si>
  <si>
    <t>0000-147</t>
  </si>
  <si>
    <t>0000-148</t>
  </si>
  <si>
    <t>0000-149</t>
  </si>
  <si>
    <t>0000-150</t>
  </si>
  <si>
    <t>0000-151</t>
  </si>
  <si>
    <t>0000-152</t>
  </si>
  <si>
    <t>0000-153</t>
  </si>
  <si>
    <t>0000-154</t>
  </si>
  <si>
    <t>0000-155</t>
  </si>
  <si>
    <t>0000-156</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</si>
  <si>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</si>
  <si>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</si>
  <si>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</si>
  <si>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</si>
  <si>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</si>
  <si>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</si>
  <si>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</si>
  <si>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</si>
  <si>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</si>
  <si>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</si>
  <si>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</si>
  <si>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</si>
  <si>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</si>
  <si>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</si>
  <si>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</si>
  <si>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</si>
  <si>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</si>
  <si>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</si>
  <si>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</si>
  <si>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</si>
  <si>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</si>
  <si>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</si>
  <si>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</si>
  <si>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</si>
  <si>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</si>
  <si>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</si>
  <si>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</si>
  <si>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</si>
  <si>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</si>
  <si>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</si>
  <si>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</si>
  <si>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</si>
  <si>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</si>
  <si>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</si>
  <si>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</si>
  <si>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</si>
  <si>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</si>
  <si>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</si>
  <si>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</si>
  <si>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</si>
  <si>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</si>
  <si>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0000-198</t>
  </si>
  <si>
    <t>0000-199</t>
  </si>
  <si>
    <t>0000-200</t>
  </si>
  <si>
    <t>0000-201</t>
  </si>
  <si>
    <t>0000-202</t>
  </si>
  <si>
    <t>0000-203</t>
  </si>
  <si>
    <t>0000-204</t>
  </si>
  <si>
    <t>0000-205</t>
  </si>
  <si>
    <t>0000-206</t>
  </si>
  <si>
    <t>0000-207</t>
  </si>
  <si>
    <t>0000-208</t>
  </si>
  <si>
    <t>0000-209</t>
  </si>
  <si>
    <t>0000-210</t>
  </si>
  <si>
    <t>0000-211</t>
  </si>
  <si>
    <t>0000-212</t>
  </si>
  <si>
    <t>0000-213</t>
  </si>
  <si>
    <t>0000-214</t>
  </si>
  <si>
    <t>0000-215</t>
  </si>
  <si>
    <t>0000-216</t>
  </si>
  <si>
    <t>0000-217</t>
  </si>
  <si>
    <t>0000-218</t>
  </si>
  <si>
    <t>TRUCK</t>
  </si>
  <si>
    <t>PREDIO00</t>
  </si>
  <si>
    <t>PREDIO01</t>
  </si>
  <si>
    <t>PREDIO02</t>
  </si>
  <si>
    <t>PREDIO03</t>
  </si>
  <si>
    <t>PREDIO04</t>
  </si>
  <si>
    <t>PREDIO05</t>
  </si>
  <si>
    <t>PREDIO06</t>
  </si>
  <si>
    <t>PREDIO07</t>
  </si>
  <si>
    <t>PREDIO08</t>
  </si>
  <si>
    <t>PREDIO09</t>
  </si>
  <si>
    <t>PREDIO10</t>
  </si>
  <si>
    <t>PREDIO11</t>
  </si>
  <si>
    <t>PREDIO12</t>
  </si>
  <si>
    <t>PREDIO13</t>
  </si>
  <si>
    <t>PREDIO14</t>
  </si>
  <si>
    <t>PREDIO15</t>
  </si>
  <si>
    <t>PREDIO16</t>
  </si>
  <si>
    <t>PREDIO17</t>
  </si>
  <si>
    <t>PREDIO18</t>
  </si>
  <si>
    <t>PREDIO19</t>
  </si>
  <si>
    <t>PREDIO20</t>
  </si>
  <si>
    <t>PREDIO21</t>
  </si>
  <si>
    <t>PREDIO22</t>
  </si>
  <si>
    <t>PREDIO23</t>
  </si>
  <si>
    <t>PREDIO24</t>
  </si>
  <si>
    <t>PREDIO25</t>
  </si>
  <si>
    <t>PREDIO26</t>
  </si>
  <si>
    <t>PREDIO27</t>
  </si>
  <si>
    <t>PREDIO28</t>
  </si>
  <si>
    <t>PREDIO29</t>
  </si>
  <si>
    <t>PREDIO30</t>
  </si>
  <si>
    <t>PREDIO31</t>
  </si>
  <si>
    <t>PREDIO32</t>
  </si>
  <si>
    <t>PREDIO33</t>
  </si>
  <si>
    <t>PREDIO34</t>
  </si>
  <si>
    <t>PREDIO35</t>
  </si>
  <si>
    <t>PREDIO36</t>
  </si>
  <si>
    <t>PREDIO37</t>
  </si>
  <si>
    <t>PREDIO38</t>
  </si>
  <si>
    <t>PREDIO39</t>
  </si>
  <si>
    <t>PREDIO40</t>
  </si>
  <si>
    <t>PREDIO41</t>
  </si>
  <si>
    <t>PREDIO42</t>
  </si>
  <si>
    <t>PREDIO43</t>
  </si>
  <si>
    <t>PREDIO44</t>
  </si>
  <si>
    <t>PREDIO45</t>
  </si>
  <si>
    <t>PREDIO46</t>
  </si>
  <si>
    <t>PREDIO47</t>
  </si>
  <si>
    <t>PREDIO48</t>
  </si>
  <si>
    <t>PREDIO49</t>
  </si>
  <si>
    <t>PREDIO50</t>
  </si>
  <si>
    <t>PREDIO51</t>
  </si>
  <si>
    <t>PREDIO52</t>
  </si>
  <si>
    <t>PREDIO53</t>
  </si>
  <si>
    <t>PREDIO54</t>
  </si>
  <si>
    <t>PREDIO55</t>
  </si>
  <si>
    <t>PREDIO56</t>
  </si>
  <si>
    <t>PREDIO57</t>
  </si>
  <si>
    <t>PREDIO58</t>
  </si>
  <si>
    <t>PREDIO59</t>
  </si>
  <si>
    <t>PREDIO60</t>
  </si>
  <si>
    <t>PREDIO61</t>
  </si>
  <si>
    <t>PREDIO62</t>
  </si>
  <si>
    <t>PREDIO63</t>
  </si>
  <si>
    <t>PREDIO64</t>
  </si>
  <si>
    <t>PREDIO65</t>
  </si>
  <si>
    <t>PREDIO66</t>
  </si>
  <si>
    <t>PREDIO67</t>
  </si>
  <si>
    <t>PREDIO68</t>
  </si>
  <si>
    <t>PREDIO69</t>
  </si>
  <si>
    <t>PREDIO70</t>
  </si>
  <si>
    <t>PREDIO71</t>
  </si>
  <si>
    <t>PREDIO72</t>
  </si>
  <si>
    <t>PREDIO73</t>
  </si>
  <si>
    <t>PREDIO74</t>
  </si>
  <si>
    <t>PREDIO75</t>
  </si>
  <si>
    <t>PREDIO76</t>
  </si>
  <si>
    <t>PREDIO77</t>
  </si>
  <si>
    <t>PREDIO78</t>
  </si>
  <si>
    <t>PREDIO79</t>
  </si>
  <si>
    <t>PREDIO80</t>
  </si>
  <si>
    <t>PREDIO81</t>
  </si>
  <si>
    <t>PREDIO82</t>
  </si>
  <si>
    <t>PREDIO83</t>
  </si>
  <si>
    <t>PREDIO84</t>
  </si>
  <si>
    <t>PREDIO85</t>
  </si>
  <si>
    <t>PREDIO86</t>
  </si>
  <si>
    <t>PREDIO87</t>
  </si>
  <si>
    <t>PREDIO88</t>
  </si>
  <si>
    <t>PREDIO89</t>
  </si>
  <si>
    <t>PREDIO90</t>
  </si>
  <si>
    <t>PREDIO91</t>
  </si>
  <si>
    <t>PREDIO92</t>
  </si>
  <si>
    <t>PREDIO93</t>
  </si>
  <si>
    <t>PREDIO94</t>
  </si>
  <si>
    <t>PREDIO95</t>
  </si>
  <si>
    <t>PREDIO96</t>
  </si>
  <si>
    <t>PREDIO97</t>
  </si>
  <si>
    <t>PREDIO98</t>
  </si>
  <si>
    <t>PREDIO99</t>
  </si>
  <si>
    <t>PREDIO100</t>
  </si>
  <si>
    <t>PREDIO101</t>
  </si>
  <si>
    <t>PREDIO102</t>
  </si>
  <si>
    <t>PREDIO103</t>
  </si>
  <si>
    <t>PREDIO104</t>
  </si>
  <si>
    <t>PREDIO105</t>
  </si>
  <si>
    <t>PREDIO106</t>
  </si>
  <si>
    <t>PREDIO107</t>
  </si>
  <si>
    <t>PREDIO108</t>
  </si>
  <si>
    <t>PREDIO109</t>
  </si>
  <si>
    <t>PREDIO110</t>
  </si>
  <si>
    <t>PREDIO111</t>
  </si>
  <si>
    <t>PREDIO112</t>
  </si>
  <si>
    <t>PREDIO113</t>
  </si>
  <si>
    <t>PREDIO114</t>
  </si>
  <si>
    <t>PREDIO115</t>
  </si>
  <si>
    <t>PREDIO116</t>
  </si>
  <si>
    <t>PREDIO117</t>
  </si>
  <si>
    <t>PREDIO118</t>
  </si>
  <si>
    <t>PREDIO119</t>
  </si>
  <si>
    <t>PREDIO120</t>
  </si>
  <si>
    <t>PREDIO121</t>
  </si>
  <si>
    <t>PREDIO122</t>
  </si>
  <si>
    <t>PREDIO123</t>
  </si>
  <si>
    <t>PREDIO124</t>
  </si>
  <si>
    <t>PREDIO125</t>
  </si>
  <si>
    <t>PREDIO126</t>
  </si>
  <si>
    <t>PREDIO127</t>
  </si>
  <si>
    <t>PREDIO128</t>
  </si>
  <si>
    <t>PREDIO129</t>
  </si>
  <si>
    <t>PREDIO130</t>
  </si>
  <si>
    <t>PREDIO131</t>
  </si>
  <si>
    <t>PREDIO132</t>
  </si>
  <si>
    <t>PREDIO133</t>
  </si>
  <si>
    <t>PREDIO134</t>
  </si>
  <si>
    <t>PREDIO135</t>
  </si>
  <si>
    <t>PREDIO136</t>
  </si>
  <si>
    <t>PREDIO137</t>
  </si>
  <si>
    <t>PREDIO138</t>
  </si>
  <si>
    <t>PREDIO139</t>
  </si>
  <si>
    <t>PREDIO140</t>
  </si>
  <si>
    <t>PREDIO141</t>
  </si>
  <si>
    <t>PREDIO142</t>
  </si>
  <si>
    <t>PREDIO143</t>
  </si>
  <si>
    <t>PREDIO144</t>
  </si>
  <si>
    <t>PREDIO145</t>
  </si>
  <si>
    <t>PREDIO146</t>
  </si>
  <si>
    <t>PREDIO147</t>
  </si>
  <si>
    <t>PREDIO148</t>
  </si>
  <si>
    <t>PREDIO149</t>
  </si>
  <si>
    <t>PREDIO150</t>
  </si>
  <si>
    <t>PREDIO151</t>
  </si>
  <si>
    <t>PREDIO152</t>
  </si>
  <si>
    <t>PREDIO153</t>
  </si>
  <si>
    <t>PREDIO154</t>
  </si>
  <si>
    <t>PREDIO155</t>
  </si>
  <si>
    <t>PREDIO156</t>
  </si>
  <si>
    <t>PREDIO157</t>
  </si>
  <si>
    <t>PREDIO158</t>
  </si>
  <si>
    <t>PREDIO159</t>
  </si>
  <si>
    <t>PREDIO160</t>
  </si>
  <si>
    <t>PREDIO161</t>
  </si>
  <si>
    <t>PREDIO162</t>
  </si>
  <si>
    <t>PREDIO163</t>
  </si>
  <si>
    <t>PREDIO164</t>
  </si>
  <si>
    <t>PREDIO165</t>
  </si>
  <si>
    <t>PREDIO166</t>
  </si>
  <si>
    <t>PREDIO167</t>
  </si>
  <si>
    <t>PREDIO168</t>
  </si>
  <si>
    <t>PREDIO169</t>
  </si>
  <si>
    <t>PREDIO170</t>
  </si>
  <si>
    <t>PREDIO171</t>
  </si>
  <si>
    <t>PREDIO172</t>
  </si>
  <si>
    <t>PREDIO173</t>
  </si>
  <si>
    <t>PREDIO174</t>
  </si>
  <si>
    <t>PREDIO175</t>
  </si>
  <si>
    <t>PREDIO176</t>
  </si>
  <si>
    <t>PREDIO177</t>
  </si>
  <si>
    <t>PREDIO178</t>
  </si>
  <si>
    <t>PREDIO179</t>
  </si>
  <si>
    <t>PREDIO180</t>
  </si>
  <si>
    <t>PREDIO181</t>
  </si>
  <si>
    <t>PREDIO182</t>
  </si>
  <si>
    <t>PREDIO183</t>
  </si>
  <si>
    <t>PREDIO184</t>
  </si>
  <si>
    <t>PREDIO185</t>
  </si>
  <si>
    <t>PREDIO186</t>
  </si>
  <si>
    <t>PREDIO187</t>
  </si>
  <si>
    <t>PREDIO188</t>
  </si>
  <si>
    <t>PREDIO189</t>
  </si>
  <si>
    <t>PREDIO190</t>
  </si>
  <si>
    <t>PREDIO191</t>
  </si>
  <si>
    <t>PREDIO192</t>
  </si>
  <si>
    <t>PREDIO193</t>
  </si>
  <si>
    <t>PREDIO194</t>
  </si>
  <si>
    <t>PREDIO195</t>
  </si>
  <si>
    <t>PREDIO196</t>
  </si>
  <si>
    <t>PREDIO197</t>
  </si>
  <si>
    <t>PREDIO198</t>
  </si>
  <si>
    <t>PREDIO199</t>
  </si>
  <si>
    <t>PREDIO200</t>
  </si>
  <si>
    <t>PREDIO201</t>
  </si>
  <si>
    <t>PREDIO202</t>
  </si>
  <si>
    <t>PREDIO203</t>
  </si>
  <si>
    <t>PREDIO204</t>
  </si>
  <si>
    <t>PREDIO205</t>
  </si>
  <si>
    <t>PREDIO206</t>
  </si>
  <si>
    <t>PREDIO207</t>
  </si>
  <si>
    <t>PREDIO208</t>
  </si>
  <si>
    <t>PREDIO209</t>
  </si>
  <si>
    <t>PREDIO210</t>
  </si>
  <si>
    <t>PREDIO211</t>
  </si>
  <si>
    <t>PREDIO212</t>
  </si>
  <si>
    <t>PREDIO213</t>
  </si>
  <si>
    <t>PREDIO214</t>
  </si>
  <si>
    <t>PREDIO215</t>
  </si>
  <si>
    <t>PRINTERME</t>
  </si>
  <si>
    <t>0.0.0.0</t>
  </si>
  <si>
    <t>0.0.0.1</t>
  </si>
  <si>
    <t>0.0.0.2</t>
  </si>
  <si>
    <t>0.0.0.3</t>
  </si>
  <si>
    <t>0.0.0.4</t>
  </si>
  <si>
    <t>0.0.0.5</t>
  </si>
  <si>
    <t>0.0.0.6</t>
  </si>
  <si>
    <t>0.0.0.7</t>
  </si>
  <si>
    <t>0.0.0.8</t>
  </si>
  <si>
    <t>0.0.0.9</t>
  </si>
  <si>
    <t>0.0.0.10</t>
  </si>
  <si>
    <t>0.0.0.11</t>
  </si>
  <si>
    <t>0.0.0.12</t>
  </si>
  <si>
    <t>0.0.0.13</t>
  </si>
  <si>
    <t>0.0.0.14</t>
  </si>
  <si>
    <t>0.0.0.15</t>
  </si>
  <si>
    <t>0.0.0.16</t>
  </si>
  <si>
    <t>0.0.0.17</t>
  </si>
  <si>
    <t>0.0.0.18</t>
  </si>
  <si>
    <t>0.0.0.19</t>
  </si>
  <si>
    <t>0.0.0.20</t>
  </si>
  <si>
    <t>0.0.0.21</t>
  </si>
  <si>
    <t>0.0.0.22</t>
  </si>
  <si>
    <t>0.0.0.23</t>
  </si>
  <si>
    <t>0.0.0.24</t>
  </si>
  <si>
    <t>0.0.0.25</t>
  </si>
  <si>
    <t>0.0.0.26</t>
  </si>
  <si>
    <t>0.0.0.27</t>
  </si>
  <si>
    <t>0.0.0.28</t>
  </si>
  <si>
    <t>0.0.0.29</t>
  </si>
  <si>
    <t>0.0.0.30</t>
  </si>
  <si>
    <t>0.0.0.31</t>
  </si>
  <si>
    <t>0.0.0.32</t>
  </si>
  <si>
    <t>0.0.0.33</t>
  </si>
  <si>
    <t>0.0.0.34</t>
  </si>
  <si>
    <t>0.0.0.35</t>
  </si>
  <si>
    <t>0.0.0.36</t>
  </si>
  <si>
    <t>0.0.0.37</t>
  </si>
  <si>
    <t>0.0.0.38</t>
  </si>
  <si>
    <t>0.0.0.39</t>
  </si>
  <si>
    <t>0.0.0.40</t>
  </si>
  <si>
    <t>0.0.0.41</t>
  </si>
  <si>
    <t>0.0.0.42</t>
  </si>
  <si>
    <t>0.0.0.43</t>
  </si>
  <si>
    <t>0.0.0.44</t>
  </si>
  <si>
    <t>0.0.0.45</t>
  </si>
  <si>
    <t>0.0.0.46</t>
  </si>
  <si>
    <t>0.0.0.47</t>
  </si>
  <si>
    <t>0.0.0.48</t>
  </si>
  <si>
    <t>0.0.0.49</t>
  </si>
  <si>
    <t>0.0.0.50</t>
  </si>
  <si>
    <t>0.0.0.51</t>
  </si>
  <si>
    <t>0.0.0.52</t>
  </si>
  <si>
    <t>0.0.0.53</t>
  </si>
  <si>
    <t>0.0.0.54</t>
  </si>
  <si>
    <t>0.0.0.55</t>
  </si>
  <si>
    <t>0.0.0.56</t>
  </si>
  <si>
    <t>0.0.0.57</t>
  </si>
  <si>
    <t>0.0.0.58</t>
  </si>
  <si>
    <t>0.0.0.59</t>
  </si>
  <si>
    <t>0.0.0.60</t>
  </si>
  <si>
    <t>0.0.0.61</t>
  </si>
  <si>
    <t>0.0.0.62</t>
  </si>
  <si>
    <t>0.0.0.63</t>
  </si>
  <si>
    <t>0.0.0.64</t>
  </si>
  <si>
    <t>0.0.0.65</t>
  </si>
  <si>
    <t>0.0.0.66</t>
  </si>
  <si>
    <t>0.0.0.67</t>
  </si>
  <si>
    <t>0.0.0.68</t>
  </si>
  <si>
    <t>0.0.0.69</t>
  </si>
  <si>
    <t>0.0.0.70</t>
  </si>
  <si>
    <t>0.0.0.71</t>
  </si>
  <si>
    <t>0.0.0.72</t>
  </si>
  <si>
    <t>0.0.0.73</t>
  </si>
  <si>
    <t>0.0.0.74</t>
  </si>
  <si>
    <t>0.0.0.75</t>
  </si>
  <si>
    <t>0.0.0.76</t>
  </si>
  <si>
    <t>0.0.0.77</t>
  </si>
  <si>
    <t>0.0.0.78</t>
  </si>
  <si>
    <t>0.0.0.79</t>
  </si>
  <si>
    <t>0.0.0.80</t>
  </si>
  <si>
    <t>0.0.0.81</t>
  </si>
  <si>
    <t>0.0.0.82</t>
  </si>
  <si>
    <t>0.0.0.83</t>
  </si>
  <si>
    <t>0.0.0.84</t>
  </si>
  <si>
    <t>0.0.0.85</t>
  </si>
  <si>
    <t>0.0.0.86</t>
  </si>
  <si>
    <t>0.0.0.87</t>
  </si>
  <si>
    <t>0.0.0.88</t>
  </si>
  <si>
    <t>0.0.0.89</t>
  </si>
  <si>
    <t>0.0.0.90</t>
  </si>
  <si>
    <t>0.0.0.91</t>
  </si>
  <si>
    <t>0.0.0.92</t>
  </si>
  <si>
    <t>0.0.0.93</t>
  </si>
  <si>
    <t>0.0.0.94</t>
  </si>
  <si>
    <t>0.0.0.95</t>
  </si>
  <si>
    <t>0.0.0.96</t>
  </si>
  <si>
    <t>0.0.0.97</t>
  </si>
  <si>
    <t>0.0.0.98</t>
  </si>
  <si>
    <t>0.0.0.99</t>
  </si>
  <si>
    <t>0.0.0.100</t>
  </si>
  <si>
    <t>0.0.0.101</t>
  </si>
  <si>
    <t>0.0.0.102</t>
  </si>
  <si>
    <t>0.0.0.103</t>
  </si>
  <si>
    <t>0.0.0.104</t>
  </si>
  <si>
    <t>0.0.0.105</t>
  </si>
  <si>
    <t>0.0.0.106</t>
  </si>
  <si>
    <t>0.0.0.107</t>
  </si>
  <si>
    <t>0.0.0.108</t>
  </si>
  <si>
    <t>0.0.0.109</t>
  </si>
  <si>
    <t>0.0.0.110</t>
  </si>
  <si>
    <t>0.0.0.111</t>
  </si>
  <si>
    <t>0.0.0.112</t>
  </si>
  <si>
    <t>0.0.0.113</t>
  </si>
  <si>
    <t>0.0.0.114</t>
  </si>
  <si>
    <t>0.0.0.115</t>
  </si>
  <si>
    <t>0.0.0.116</t>
  </si>
  <si>
    <t>0.0.0.117</t>
  </si>
  <si>
    <t>0.0.0.118</t>
  </si>
  <si>
    <t>0.0.0.119</t>
  </si>
  <si>
    <t>0.0.0.120</t>
  </si>
  <si>
    <t>0.0.0.121</t>
  </si>
  <si>
    <t>0.0.0.122</t>
  </si>
  <si>
    <t>0.0.0.123</t>
  </si>
  <si>
    <t>0.0.0.124</t>
  </si>
  <si>
    <t>0.0.0.125</t>
  </si>
  <si>
    <t>0.0.0.126</t>
  </si>
  <si>
    <t>0.0.0.127</t>
  </si>
  <si>
    <t>0.0.0.128</t>
  </si>
  <si>
    <t>0.0.0.129</t>
  </si>
  <si>
    <t>0.0.0.130</t>
  </si>
  <si>
    <t>0.0.0.131</t>
  </si>
  <si>
    <t>0.0.0.132</t>
  </si>
  <si>
    <t>0.0.0.133</t>
  </si>
  <si>
    <t>0.0.0.134</t>
  </si>
  <si>
    <t>0.0.0.135</t>
  </si>
  <si>
    <t>0.0.0.136</t>
  </si>
  <si>
    <t>0.0.0.137</t>
  </si>
  <si>
    <t>0.0.0.138</t>
  </si>
  <si>
    <t>0.0.0.139</t>
  </si>
  <si>
    <t>0.0.0.140</t>
  </si>
  <si>
    <t>0.0.0.141</t>
  </si>
  <si>
    <t>0.0.0.142</t>
  </si>
  <si>
    <t>0.0.0.143</t>
  </si>
  <si>
    <t>0.0.0.144</t>
  </si>
  <si>
    <t>0.0.0.145</t>
  </si>
  <si>
    <t>0.0.0.146</t>
  </si>
  <si>
    <t>0.0.0.147</t>
  </si>
  <si>
    <t>0.0.0.148</t>
  </si>
  <si>
    <t>0.0.0.149</t>
  </si>
  <si>
    <t>0.0.0.150</t>
  </si>
  <si>
    <t>0.0.0.151</t>
  </si>
  <si>
    <t>0.0.0.152</t>
  </si>
  <si>
    <t>0.0.0.153</t>
  </si>
  <si>
    <t>0.0.0.154</t>
  </si>
  <si>
    <t>0.0.0.155</t>
  </si>
  <si>
    <t>0.0.0.156</t>
  </si>
  <si>
    <t>0.0.0.157</t>
  </si>
  <si>
    <t>0.0.0.158</t>
  </si>
  <si>
    <t>0.0.0.159</t>
  </si>
  <si>
    <t>0.0.0.160</t>
  </si>
  <si>
    <t>0.0.0.161</t>
  </si>
  <si>
    <t>0.0.0.162</t>
  </si>
  <si>
    <t>0.0.0.163</t>
  </si>
  <si>
    <t>0.0.0.164</t>
  </si>
  <si>
    <t>0.0.0.165</t>
  </si>
  <si>
    <t>0.0.0.166</t>
  </si>
  <si>
    <t>0.0.0.167</t>
  </si>
  <si>
    <t>0.0.0.168</t>
  </si>
  <si>
    <t>0.0.0.169</t>
  </si>
  <si>
    <t>0.0.0.170</t>
  </si>
  <si>
    <t>0.0.0.171</t>
  </si>
  <si>
    <t>0.0.0.172</t>
  </si>
  <si>
    <t>0.0.0.173</t>
  </si>
  <si>
    <t>0.0.0.174</t>
  </si>
  <si>
    <t>0.0.0.175</t>
  </si>
  <si>
    <t>0.0.0.176</t>
  </si>
  <si>
    <t>0.0.0.177</t>
  </si>
  <si>
    <t>0.0.0.178</t>
  </si>
  <si>
    <t>0.0.0.179</t>
  </si>
  <si>
    <t>0.0.0.180</t>
  </si>
  <si>
    <t>0.0.0.181</t>
  </si>
  <si>
    <t>0.0.0.182</t>
  </si>
  <si>
    <t>0.0.0.183</t>
  </si>
  <si>
    <t>0.0.0.184</t>
  </si>
  <si>
    <t>0.0.0.185</t>
  </si>
  <si>
    <t>0.0.0.186</t>
  </si>
  <si>
    <t>0.0.0.187</t>
  </si>
  <si>
    <t>0.0.0.188</t>
  </si>
  <si>
    <t>0.0.0.189</t>
  </si>
  <si>
    <t>0.0.0.190</t>
  </si>
  <si>
    <t>0.0.0.191</t>
  </si>
  <si>
    <t>0.0.0.192</t>
  </si>
  <si>
    <t>0.0.0.193</t>
  </si>
  <si>
    <t>0.0.0.194</t>
  </si>
  <si>
    <t>0.0.0.195</t>
  </si>
  <si>
    <t>0.0.0.196</t>
  </si>
  <si>
    <t>0.0.0.197</t>
  </si>
  <si>
    <t>0.0.0.198</t>
  </si>
  <si>
    <t>0.0.0.199</t>
  </si>
  <si>
    <t>0.0.0.200</t>
  </si>
  <si>
    <t>0.0.0.201</t>
  </si>
  <si>
    <t>0.0.0.202</t>
  </si>
  <si>
    <t>0.0.0.203</t>
  </si>
  <si>
    <t>0.0.0.204</t>
  </si>
  <si>
    <t>0.0.0.205</t>
  </si>
  <si>
    <t>0.0.0.206</t>
  </si>
  <si>
    <t>0.0.0.207</t>
  </si>
  <si>
    <t>0.0.0.208</t>
  </si>
  <si>
    <t>0.0.0.209</t>
  </si>
  <si>
    <t>0.0.0.210</t>
  </si>
  <si>
    <t>0.0.0.211</t>
  </si>
  <si>
    <t>0.0.0.212</t>
  </si>
  <si>
    <t>0.0.0.213</t>
  </si>
  <si>
    <t>0.0.0.214</t>
  </si>
  <si>
    <t>0.0.0.215</t>
  </si>
  <si>
    <t>0.0.0.216</t>
  </si>
  <si>
    <t>0.0.0.217</t>
  </si>
  <si>
    <t>0.0.0.218</t>
  </si>
  <si>
    <t>IMPRESSORATRUCK</t>
  </si>
  <si>
    <t>MONO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</si>
</sst>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7" formatCode="&quot;R$&quot;\ #,##0.00;\-&quot;R$&quot;\ #,##0.00"/>
    <numFmt numFmtId="44" formatCode="_-&quot;R$&quot;\ * #,##0.00_-;\-&quot;R$&quot;\ * #,##0.00_-;_-&quot;R$&quot;\ * &quot;-&quot;??_-;_-@_-"/>
    <numFmt numFmtId="43" formatCode="_-* #,##0.00_-;\-* #,##0.00_-;_-* &quot;-&quot;??_-;_-@_-"/>
    <numFmt numFmtId="164" formatCode="_-&quot;R$&quot;* #,##0.00_-;\-&quot;R$&quot;* #,##0.00_-;_-&quot;R$&quot;* &quot;-&quot;??_-;_-@_-"/>
    <numFmt numFmtId="165" formatCode="_-&quot;R$&quot;\ * #,##0.00000_-;\-&quot;R$&quot;\ * #,##0.00000_-;_-&quot;R$&quot;\ * &quot;-&quot;????_-;_-@_-"/>
    <numFmt numFmtId="166" formatCode="#,##0_ ;[Red]\-#,##0\ "/>
    <numFmt numFmtId="167" formatCode="mm\/dd\/yyyy"/>
    <numFmt numFmtId="168" formatCode="_-[$R$-416]\ * #,##0.00_-;\-[$R$-416]\ * #,##0.00_-;_-[$R$-416]\ * &quot;-&quot;??_-;_-@_-"/>
    <numFmt numFmtId="169" formatCode="0;00"/>
    <numFmt numFmtId="170" formatCode="00000"/>
    <numFmt numFmtId="171" formatCode="&quot;R$&quot;\ #,##0.00"/>
    <numFmt numFmtId="172" formatCode="#,##0.00_ ;[Red]\-#,##0.00\ "/>
    <numFmt numFmtId="173" formatCode="[$-416]d\-mmm\-yy;@"/>
  </numFmts>
  <fonts count="35" x14ac:knownFonts="1">
    <font>
      <sz val="10"/>
      <color indexed="8"/>
      <name val="ARIAL"/>
      <charset val="1"/>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b/>
      <sz val="20"/>
      <color indexed="8"/>
      <name val="Arial"/>
      <family val="2"/>
    </font>
    <font>
      <b/>
      <sz val="10"/>
      <color indexed="8"/>
      <name val="Arial"/>
      <family val="2"/>
    </font>
    <font>
      <sz val="10"/>
      <name val="Arial"/>
      <family val="2"/>
    </font>
    <font>
      <sz val="11"/>
      <color indexed="20"/>
      <name val="Calibri"/>
      <family val="2"/>
    </font>
    <font>
      <sz val="9"/>
      <color indexed="81"/>
      <name val="Tahoma"/>
      <family val="2"/>
    </font>
    <font>
      <b/>
      <sz val="9"/>
      <color indexed="81"/>
      <name val="Tahoma"/>
      <family val="2"/>
    </font>
    <font>
      <sz val="11"/>
      <color theme="1"/>
      <name val="Calibri"/>
      <family val="2"/>
      <scheme val="minor"/>
    </font>
    <font>
      <sz val="11"/>
      <color indexed="8"/>
      <name val="Calibri"/>
      <family val="2"/>
      <scheme val="minor"/>
    </font>
    <font>
      <b/>
      <sz val="11"/>
      <color indexed="8"/>
      <name val="Calibri"/>
      <family val="2"/>
      <scheme val="minor"/>
    </font>
    <font>
      <b/>
      <sz val="14"/>
      <color indexed="8"/>
      <name val="Calibri"/>
      <family val="2"/>
      <scheme val="minor"/>
    </font>
    <font>
      <sz val="10"/>
      <color indexed="8"/>
      <name val="Calibri"/>
      <family val="2"/>
      <scheme val="minor"/>
    </font>
    <font>
      <b/>
      <sz val="10"/>
      <color rgb="FF0000FF"/>
      <name val="Calibri"/>
      <family val="2"/>
    </font>
    <font>
      <b/>
      <sz val="11"/>
      <color theme="0"/>
      <name val="Calibri"/>
      <family val="2"/>
      <scheme val="minor"/>
    </font>
    <font>
      <sz val="10"/>
      <color theme="1"/>
      <name val="Calibri"/>
      <family val="2"/>
      <scheme val="minor"/>
    </font>
    <font>
      <sz val="11"/>
      <color theme="0"/>
      <name val="Calibri"/>
      <family val="2"/>
      <scheme val="minor"/>
    </font>
    <font>
      <sz val="11"/>
      <color rgb="FF000000"/>
      <name val="Calibri"/>
      <family val="2"/>
    </font>
    <font>
      <b/>
      <sz val="20"/>
      <color indexed="8"/>
      <name val="Calibri"/>
      <family val="2"/>
      <scheme val="minor"/>
    </font>
    <font>
      <b/>
      <sz val="12"/>
      <color indexed="8"/>
      <name val="Arial"/>
      <family val="2"/>
    </font>
    <font>
      <b/>
      <sz val="11"/>
      <color theme="1"/>
      <name val="Calibri"/>
      <family val="2"/>
      <scheme val="minor"/>
    </font>
    <font>
      <b/>
      <sz val="12"/>
      <color theme="0"/>
      <name val="Calibri"/>
      <family val="2"/>
      <scheme val="minor"/>
    </font>
    <font>
      <b/>
      <sz val="11"/>
      <name val="Calibri"/>
      <family val="2"/>
      <scheme val="minor"/>
    </font>
    <font>
      <b/>
      <sz val="14"/>
      <color theme="1"/>
      <name val="Calibri"/>
      <family val="2"/>
      <scheme val="minor"/>
    </font>
    <font>
      <b/>
      <sz val="11"/>
      <color rgb="FF006600"/>
      <name val="Calibri"/>
      <family val="2"/>
      <scheme val="minor"/>
    </font>
    <font>
      <b/>
      <sz val="11"/>
      <color theme="3" tint="-0.249977111117893"/>
      <name val="Calibri"/>
      <family val="2"/>
      <scheme val="minor"/>
    </font>
    <font>
      <b/>
      <sz val="10"/>
      <color theme="0"/>
      <name val="Calibri"/>
      <family val="2"/>
      <scheme val="minor"/>
    </font>
    <font>
      <sz val="10"/>
      <name val="Calibri"/>
      <family val="2"/>
      <scheme val="minor"/>
    </font>
    <font>
      <b/>
      <u/>
      <sz val="11"/>
      <color theme="1"/>
      <name val="Calibri"/>
      <family val="2"/>
      <scheme val="minor"/>
    </font>
    <font>
      <b/>
      <u/>
      <sz val="11"/>
      <color theme="4" tint="-0.499984740745262"/>
      <name val="Calibri"/>
      <family val="2"/>
      <scheme val="minor"/>
    </font>
    <font>
      <sz val="11"/>
      <name val="Calibri"/>
      <family val="2"/>
      <scheme val="minor"/>
    </font>
    <font>
      <sz val="8"/>
      <name val="ARIAL"/>
      <charset val="1"/>
    </font>
  </fonts>
  <fills count="10">
    <fill>
      <patternFill patternType="none"/>
    </fill>
    <fill>
      <patternFill patternType="gray125"/>
    </fill>
    <fill>
      <patternFill patternType="solid">
        <fgColor indexed="45"/>
      </patternFill>
    </fill>
    <fill>
      <patternFill patternType="solid">
        <fgColor theme="3"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
      <patternFill patternType="solid">
        <fgColor rgb="FF279D27"/>
        <bgColor indexed="64"/>
      </patternFill>
    </fill>
    <fill>
      <patternFill patternType="solid">
        <fgColor theme="6" tint="0.59999389629810485"/>
        <bgColor indexed="64"/>
      </patternFill>
    </fill>
    <fill>
      <patternFill patternType="solid">
        <fgColor rgb="FF006600"/>
        <bgColor indexed="64"/>
      </patternFill>
    </fill>
  </fills>
  <borders count="57">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hair">
        <color indexed="64"/>
      </top>
      <bottom style="medium">
        <color indexed="64"/>
      </bottom>
      <diagonal/>
    </border>
    <border>
      <left style="medium">
        <color indexed="64"/>
      </left>
      <right/>
      <top/>
      <bottom style="medium">
        <color theme="1"/>
      </bottom>
      <diagonal/>
    </border>
    <border>
      <left/>
      <right/>
      <top/>
      <bottom style="medium">
        <color theme="1"/>
      </bottom>
      <diagonal/>
    </border>
    <border>
      <left/>
      <right style="medium">
        <color theme="1"/>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theme="1"/>
      </top>
      <bottom style="medium">
        <color theme="1"/>
      </bottom>
      <diagonal/>
    </border>
    <border>
      <left/>
      <right/>
      <top style="medium">
        <color theme="1"/>
      </top>
      <bottom style="medium">
        <color theme="1"/>
      </bottom>
      <diagonal/>
    </border>
    <border>
      <left/>
      <right/>
      <top style="medium">
        <color theme="1"/>
      </top>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hair">
        <color indexed="64"/>
      </top>
      <bottom/>
      <diagonal/>
    </border>
    <border>
      <left style="medium">
        <color theme="1"/>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s>
  <cellStyleXfs count="13">
    <xf numFmtId="0" fontId="0" fillId="0" borderId="0">
      <alignment vertical="top"/>
    </xf>
    <xf numFmtId="0" fontId="8" fillId="2" borderId="0" applyNumberFormat="0" applyBorder="0" applyAlignment="0" applyProtection="0"/>
    <xf numFmtId="0" fontId="8" fillId="2" borderId="0" applyNumberFormat="0" applyBorder="0" applyAlignment="0" applyProtection="0"/>
    <xf numFmtId="44" fontId="4" fillId="0" borderId="0" applyFont="0" applyFill="0" applyBorder="0" applyAlignment="0" applyProtection="0"/>
    <xf numFmtId="0" fontId="7" fillId="0" borderId="0"/>
    <xf numFmtId="0" fontId="7" fillId="0" borderId="0"/>
    <xf numFmtId="0" fontId="7" fillId="0" borderId="0"/>
    <xf numFmtId="0" fontId="7" fillId="0" borderId="0"/>
    <xf numFmtId="0" fontId="3" fillId="0" borderId="0">
      <alignment vertical="top"/>
    </xf>
    <xf numFmtId="0" fontId="11" fillId="0" borderId="0"/>
    <xf numFmtId="173" fontId="2" fillId="0" borderId="0"/>
    <xf numFmtId="44" fontId="2" fillId="0" borderId="0" applyFont="0" applyFill="0" applyBorder="0" applyAlignment="0" applyProtection="0"/>
    <xf numFmtId="43" fontId="2" fillId="0" borderId="0" applyFont="0" applyFill="0" applyBorder="0" applyAlignment="0" applyProtection="0"/>
  </cellStyleXfs>
  <cellXfs count="213">
    <xf numFmtId="0" fontId="0" fillId="0" borderId="0" xfId="0">
      <alignment vertical="top"/>
    </xf>
    <xf numFmtId="0" fontId="12" fillId="0" borderId="0" xfId="0" applyFont="1" applyBorder="1" applyAlignment="1">
      <alignment horizontal="center" vertical="top"/>
    </xf>
    <xf numFmtId="0" fontId="12" fillId="0" borderId="0" xfId="0" applyFont="1">
      <alignment vertical="top"/>
    </xf>
    <xf numFmtId="0" fontId="12" fillId="0" borderId="0" xfId="0" applyFont="1" applyAlignment="1">
      <alignment horizontal="center" vertical="top"/>
    </xf>
    <xf numFmtId="1" fontId="12" fillId="0" borderId="0" xfId="0" applyNumberFormat="1" applyFont="1" applyAlignment="1">
      <alignment horizontal="center" vertical="top"/>
    </xf>
    <xf numFmtId="0" fontId="12" fillId="0" borderId="0" xfId="0" applyFont="1" applyAlignment="1">
      <alignment horizontal="left" vertical="top"/>
    </xf>
    <xf numFmtId="165" fontId="12" fillId="0" borderId="0" xfId="3" applyNumberFormat="1" applyFont="1" applyAlignment="1">
      <alignment horizontal="center" vertical="top"/>
    </xf>
    <xf numFmtId="44" fontId="12" fillId="0" borderId="0" xfId="3" applyFont="1" applyAlignment="1">
      <alignment horizontal="center" vertical="top"/>
    </xf>
    <xf numFmtId="0" fontId="13" fillId="3" borderId="1" xfId="0" applyFont="1" applyFill="1" applyBorder="1" applyAlignment="1">
      <alignment horizontal="center" vertical="top"/>
    </xf>
    <xf numFmtId="0" fontId="13" fillId="0" borderId="0" xfId="0" applyFont="1" applyAlignment="1">
      <alignment horizontal="center" vertical="top"/>
    </xf>
    <xf numFmtId="1" fontId="12" fillId="0" borderId="0" xfId="0" applyNumberFormat="1" applyFont="1" applyBorder="1" applyAlignment="1">
      <alignment horizontal="center" vertical="top"/>
    </xf>
    <xf numFmtId="165" fontId="12" fillId="0" borderId="0" xfId="3" applyNumberFormat="1" applyFont="1" applyBorder="1" applyAlignment="1">
      <alignment horizontal="center" vertical="top"/>
    </xf>
    <xf numFmtId="1" fontId="11" fillId="0" borderId="0" xfId="0" applyNumberFormat="1" applyFont="1" applyBorder="1" applyAlignment="1">
      <alignment horizontal="center" vertical="top"/>
    </xf>
    <xf numFmtId="165" fontId="11" fillId="0" borderId="0" xfId="3" applyNumberFormat="1" applyFont="1" applyBorder="1" applyAlignment="1">
      <alignment horizontal="center" vertical="top"/>
    </xf>
    <xf numFmtId="165" fontId="12" fillId="4" borderId="0" xfId="3" applyNumberFormat="1" applyFont="1" applyFill="1" applyBorder="1" applyAlignment="1">
      <alignment horizontal="center" vertical="top"/>
    </xf>
    <xf numFmtId="1" fontId="12" fillId="0" borderId="0" xfId="0" applyNumberFormat="1" applyFont="1" applyAlignment="1">
      <alignment horizontal="left" vertical="top"/>
    </xf>
    <xf numFmtId="1" fontId="13" fillId="0" borderId="0" xfId="0" applyNumberFormat="1" applyFont="1" applyAlignment="1">
      <alignment horizontal="center" vertical="top"/>
    </xf>
    <xf numFmtId="1" fontId="12" fillId="4" borderId="0" xfId="0" applyNumberFormat="1" applyFont="1" applyFill="1" applyAlignment="1">
      <alignment horizontal="center" vertical="top"/>
    </xf>
    <xf numFmtId="1" fontId="12" fillId="4" borderId="0" xfId="0" applyNumberFormat="1" applyFont="1" applyFill="1" applyAlignment="1">
      <alignment horizontal="left" vertical="top"/>
    </xf>
    <xf numFmtId="0" fontId="14" fillId="3" borderId="1" xfId="0" applyFont="1" applyFill="1" applyBorder="1" applyAlignment="1">
      <alignment horizontal="center" vertical="top"/>
    </xf>
    <xf numFmtId="0" fontId="14" fillId="0" borderId="0" xfId="0" applyFont="1" applyAlignment="1">
      <alignment horizontal="center" vertical="top"/>
    </xf>
    <xf numFmtId="0" fontId="14" fillId="3" borderId="2" xfId="0" applyFont="1" applyFill="1" applyBorder="1" applyAlignment="1">
      <alignment horizontal="center" vertical="top"/>
    </xf>
    <xf numFmtId="44" fontId="11" fillId="5" borderId="3" xfId="3" applyFont="1" applyFill="1" applyBorder="1" applyAlignment="1">
      <alignment horizontal="center" vertical="top"/>
    </xf>
    <xf numFmtId="0" fontId="12" fillId="5" borderId="4" xfId="0" applyFont="1" applyFill="1" applyBorder="1" applyAlignment="1">
      <alignment horizontal="center" vertical="top"/>
    </xf>
    <xf numFmtId="0" fontId="15" fillId="0" borderId="5" xfId="0" applyFont="1" applyBorder="1">
      <alignment vertical="top"/>
    </xf>
    <xf numFmtId="0" fontId="15" fillId="0" borderId="0" xfId="0" applyFont="1" applyBorder="1" applyAlignment="1">
      <alignment horizontal="center" vertical="top"/>
    </xf>
    <xf numFmtId="3" fontId="12" fillId="0" borderId="0" xfId="0" applyNumberFormat="1" applyFont="1" applyAlignment="1">
      <alignment horizontal="center" vertical="top"/>
    </xf>
    <xf numFmtId="0" fontId="12" fillId="0" borderId="5" xfId="0" applyFont="1" applyBorder="1" applyAlignment="1">
      <alignment horizontal="center" vertical="top"/>
    </xf>
    <xf numFmtId="3" fontId="12" fillId="3" borderId="0" xfId="0" applyNumberFormat="1" applyFont="1" applyFill="1" applyBorder="1" applyAlignment="1">
      <alignment horizontal="center" vertical="top"/>
    </xf>
    <xf numFmtId="3" fontId="14" fillId="3" borderId="1" xfId="0" applyNumberFormat="1" applyFont="1" applyFill="1" applyBorder="1" applyAlignment="1">
      <alignment horizontal="center" vertical="top"/>
    </xf>
    <xf numFmtId="166" fontId="12" fillId="0" borderId="0" xfId="0" applyNumberFormat="1" applyFont="1" applyAlignment="1">
      <alignment horizontal="center" vertical="top"/>
    </xf>
    <xf numFmtId="166" fontId="14" fillId="3" borderId="1" xfId="0" applyNumberFormat="1" applyFont="1" applyFill="1" applyBorder="1" applyAlignment="1">
      <alignment horizontal="center" vertical="top"/>
    </xf>
    <xf numFmtId="166" fontId="11" fillId="5" borderId="0" xfId="0" applyNumberFormat="1" applyFont="1" applyFill="1" applyBorder="1" applyAlignment="1">
      <alignment horizontal="center" vertical="top"/>
    </xf>
    <xf numFmtId="1" fontId="12" fillId="4" borderId="0" xfId="0" applyNumberFormat="1" applyFont="1" applyFill="1" applyBorder="1" applyAlignment="1">
      <alignment horizontal="center" vertical="top"/>
    </xf>
    <xf numFmtId="0" fontId="12" fillId="4" borderId="0" xfId="0" applyFont="1" applyFill="1" applyBorder="1" applyAlignment="1">
      <alignment horizontal="center" vertical="top"/>
    </xf>
    <xf numFmtId="1" fontId="13" fillId="3" borderId="1" xfId="0" applyNumberFormat="1" applyFont="1" applyFill="1" applyBorder="1" applyAlignment="1">
      <alignment horizontal="center" vertical="top"/>
    </xf>
    <xf numFmtId="44" fontId="14" fillId="3" borderId="6" xfId="3" applyFont="1" applyFill="1" applyBorder="1" applyAlignment="1">
      <alignment horizontal="center" vertical="top"/>
    </xf>
    <xf numFmtId="0" fontId="14" fillId="4" borderId="0" xfId="0" applyFont="1" applyFill="1" applyBorder="1" applyAlignment="1">
      <alignment horizontal="left" vertical="top"/>
    </xf>
    <xf numFmtId="1" fontId="11" fillId="0" borderId="0" xfId="0" applyNumberFormat="1" applyFont="1" applyFill="1" applyBorder="1" applyAlignment="1">
      <alignment horizontal="center" vertical="top"/>
    </xf>
    <xf numFmtId="1" fontId="12" fillId="0" borderId="0" xfId="0" applyNumberFormat="1" applyFont="1" applyFill="1" applyBorder="1" applyAlignment="1">
      <alignment horizontal="center" vertical="top"/>
    </xf>
    <xf numFmtId="0" fontId="12" fillId="0" borderId="0" xfId="0" applyFont="1" applyFill="1" applyBorder="1" applyAlignment="1">
      <alignment horizontal="center" vertical="top"/>
    </xf>
    <xf numFmtId="0" fontId="11" fillId="0" borderId="0" xfId="0" applyFont="1" applyFill="1" applyBorder="1" applyAlignment="1">
      <alignment horizontal="center" vertical="top"/>
    </xf>
    <xf numFmtId="1" fontId="14" fillId="3" borderId="1" xfId="0" applyNumberFormat="1" applyFont="1" applyFill="1" applyBorder="1" applyAlignment="1">
      <alignment horizontal="center" vertical="top"/>
    </xf>
    <xf numFmtId="165" fontId="14" fillId="3" borderId="1" xfId="3" applyNumberFormat="1" applyFont="1" applyFill="1" applyBorder="1" applyAlignment="1">
      <alignment horizontal="center" vertical="top"/>
    </xf>
    <xf numFmtId="0" fontId="12" fillId="5" borderId="5" xfId="0" applyFont="1" applyFill="1" applyBorder="1" applyAlignment="1">
      <alignment horizontal="left" vertical="top"/>
    </xf>
    <xf numFmtId="0" fontId="12" fillId="5" borderId="7" xfId="0" applyFont="1" applyFill="1" applyBorder="1" applyAlignment="1">
      <alignment horizontal="center" vertical="top"/>
    </xf>
    <xf numFmtId="0" fontId="12" fillId="5" borderId="3" xfId="0" applyFont="1" applyFill="1" applyBorder="1" applyAlignment="1">
      <alignment horizontal="center" vertical="top"/>
    </xf>
    <xf numFmtId="0" fontId="12" fillId="5" borderId="8" xfId="0" applyFont="1" applyFill="1" applyBorder="1" applyAlignment="1">
      <alignment horizontal="center" vertical="top"/>
    </xf>
    <xf numFmtId="0" fontId="14" fillId="3" borderId="9" xfId="0" applyFont="1" applyFill="1" applyBorder="1" applyAlignment="1">
      <alignment horizontal="left" vertical="top"/>
    </xf>
    <xf numFmtId="0" fontId="14" fillId="3" borderId="10" xfId="0" applyFont="1" applyFill="1" applyBorder="1" applyAlignment="1">
      <alignment horizontal="left" vertical="top"/>
    </xf>
    <xf numFmtId="3" fontId="12" fillId="3" borderId="11" xfId="0" applyNumberFormat="1" applyFont="1" applyFill="1" applyBorder="1" applyAlignment="1">
      <alignment horizontal="center" vertical="top"/>
    </xf>
    <xf numFmtId="44" fontId="14" fillId="3" borderId="12" xfId="3" applyFont="1" applyFill="1" applyBorder="1" applyAlignment="1">
      <alignment horizontal="center" vertical="top"/>
    </xf>
    <xf numFmtId="0" fontId="16" fillId="0" borderId="0" xfId="0" applyFont="1">
      <alignment vertical="top"/>
    </xf>
    <xf numFmtId="0" fontId="12" fillId="0" borderId="0" xfId="0" applyFont="1" applyFill="1">
      <alignment vertical="top"/>
    </xf>
    <xf numFmtId="0" fontId="14" fillId="0" borderId="0" xfId="0" applyFont="1" applyFill="1" applyAlignment="1">
      <alignment horizontal="center" vertical="top"/>
    </xf>
    <xf numFmtId="0" fontId="13" fillId="0" borderId="0" xfId="0" applyFont="1" applyFill="1" applyAlignment="1">
      <alignment horizontal="center" vertical="top"/>
    </xf>
    <xf numFmtId="0" fontId="0" fillId="0" borderId="0" xfId="0" applyAlignment="1">
      <alignment horizontal="center" vertical="top"/>
    </xf>
    <xf numFmtId="0" fontId="12" fillId="0" borderId="5" xfId="0" applyFont="1" applyFill="1" applyBorder="1" applyAlignment="1">
      <alignment horizontal="center" vertical="top"/>
    </xf>
    <xf numFmtId="165" fontId="12" fillId="0" borderId="0" xfId="3" applyNumberFormat="1" applyFont="1" applyFill="1" applyBorder="1" applyAlignment="1">
      <alignment horizontal="center" vertical="top"/>
    </xf>
    <xf numFmtId="0" fontId="15" fillId="0" borderId="0" xfId="0" applyFont="1" applyFill="1" applyBorder="1" applyAlignment="1">
      <alignment horizontal="center" vertical="top"/>
    </xf>
    <xf numFmtId="44" fontId="14" fillId="3" borderId="13" xfId="3" applyNumberFormat="1" applyFont="1" applyFill="1" applyBorder="1" applyAlignment="1">
      <alignment horizontal="center" vertical="top"/>
    </xf>
    <xf numFmtId="0" fontId="3" fillId="0" borderId="0" xfId="8">
      <alignment vertical="top"/>
    </xf>
    <xf numFmtId="0" fontId="3" fillId="0" borderId="0" xfId="8" applyAlignment="1">
      <alignment horizontal="center" vertical="top"/>
    </xf>
    <xf numFmtId="172" fontId="12" fillId="0" borderId="0" xfId="0" applyNumberFormat="1" applyFont="1" applyAlignment="1">
      <alignment horizontal="center" vertical="top"/>
    </xf>
    <xf numFmtId="7" fontId="12" fillId="0" borderId="0" xfId="3" applyNumberFormat="1" applyFont="1" applyAlignment="1">
      <alignment horizontal="center" vertical="top"/>
    </xf>
    <xf numFmtId="44" fontId="14" fillId="3" borderId="13" xfId="3" applyFont="1" applyFill="1" applyBorder="1" applyAlignment="1">
      <alignment horizontal="center" vertical="top"/>
    </xf>
    <xf numFmtId="4" fontId="12" fillId="0" borderId="0" xfId="0" applyNumberFormat="1" applyFont="1" applyAlignment="1">
      <alignment horizontal="center" vertical="top"/>
    </xf>
    <xf numFmtId="169" fontId="3" fillId="0" borderId="0" xfId="8" applyNumberFormat="1">
      <alignment vertical="top"/>
    </xf>
    <xf numFmtId="44" fontId="12" fillId="0" borderId="0" xfId="3" applyNumberFormat="1" applyFont="1" applyAlignment="1">
      <alignment horizontal="center" vertical="top"/>
    </xf>
    <xf numFmtId="171" fontId="12" fillId="0" borderId="0" xfId="0" applyNumberFormat="1" applyFont="1" applyAlignment="1">
      <alignment horizontal="center" vertical="top"/>
    </xf>
    <xf numFmtId="169" fontId="0" fillId="0" borderId="14" xfId="3" applyNumberFormat="1" applyFont="1" applyFill="1" applyBorder="1" applyAlignment="1">
      <alignment horizontal="center" vertical="top"/>
    </xf>
    <xf numFmtId="170" fontId="0" fillId="0" borderId="14" xfId="3" applyNumberFormat="1" applyFont="1" applyFill="1" applyBorder="1" applyAlignment="1">
      <alignment horizontal="center" vertical="top"/>
    </xf>
    <xf numFmtId="0" fontId="20" fillId="0" borderId="0" xfId="0" applyFont="1" applyFill="1" applyAlignment="1">
      <alignment horizontal="center" vertical="top"/>
    </xf>
    <xf numFmtId="1" fontId="11" fillId="4" borderId="0" xfId="0" applyNumberFormat="1" applyFont="1" applyFill="1" applyBorder="1" applyAlignment="1">
      <alignment horizontal="center" vertical="top"/>
    </xf>
    <xf numFmtId="0" fontId="3" fillId="0" borderId="14" xfId="8" applyNumberFormat="1" applyFill="1" applyBorder="1" applyAlignment="1">
      <alignment horizontal="center" vertical="top"/>
    </xf>
    <xf numFmtId="0" fontId="0" fillId="0" borderId="0" xfId="0" applyAlignment="1"/>
    <xf numFmtId="165" fontId="11" fillId="0" borderId="0" xfId="3" applyNumberFormat="1" applyFont="1" applyFill="1" applyBorder="1" applyAlignment="1">
      <alignment horizontal="center" vertical="top"/>
    </xf>
    <xf numFmtId="0" fontId="3" fillId="0" borderId="14" xfId="0" applyFont="1" applyBorder="1" applyAlignment="1">
      <alignment horizontal="left" vertical="top"/>
    </xf>
    <xf numFmtId="3" fontId="3" fillId="0" borderId="14" xfId="0" applyNumberFormat="1" applyFont="1" applyBorder="1" applyAlignment="1">
      <alignment horizontal="right" vertical="top"/>
    </xf>
    <xf numFmtId="167" fontId="3" fillId="0" borderId="14" xfId="0" applyNumberFormat="1" applyFont="1" applyBorder="1" applyAlignment="1">
      <alignment horizontal="left" vertical="top"/>
    </xf>
    <xf numFmtId="168" fontId="3" fillId="0" borderId="14" xfId="8" applyNumberFormat="1" applyBorder="1">
      <alignment vertical="top"/>
    </xf>
    <xf numFmtId="1" fontId="3" fillId="0" borderId="14" xfId="0" applyNumberFormat="1" applyFont="1" applyBorder="1" applyAlignment="1">
      <alignment horizontal="left" vertical="top"/>
    </xf>
    <xf numFmtId="166" fontId="12" fillId="3" borderId="0" xfId="0" applyNumberFormat="1" applyFont="1" applyFill="1" applyBorder="1" applyAlignment="1">
      <alignment horizontal="center" vertical="top"/>
    </xf>
    <xf numFmtId="0" fontId="14" fillId="3" borderId="1" xfId="0" applyFont="1" applyFill="1" applyBorder="1" applyAlignment="1">
      <alignment horizontal="center" vertical="center"/>
    </xf>
    <xf numFmtId="173" fontId="18" fillId="0" borderId="0" xfId="10" applyFont="1" applyBorder="1" applyAlignment="1" applyProtection="1">
      <alignment vertical="center"/>
    </xf>
    <xf numFmtId="173" fontId="18" fillId="0" borderId="1" xfId="10" applyFont="1" applyBorder="1" applyAlignment="1" applyProtection="1">
      <alignment vertical="center"/>
    </xf>
    <xf numFmtId="173" fontId="18" fillId="0" borderId="15" xfId="10" applyFont="1" applyFill="1" applyBorder="1" applyAlignment="1" applyProtection="1">
      <alignment vertical="center"/>
    </xf>
    <xf numFmtId="173" fontId="2" fillId="0" borderId="0" xfId="10"/>
    <xf numFmtId="173" fontId="18" fillId="0" borderId="15" xfId="10" applyFont="1" applyBorder="1" applyAlignment="1" applyProtection="1">
      <alignment vertical="center"/>
    </xf>
    <xf numFmtId="173" fontId="18" fillId="0" borderId="0" xfId="10" applyFont="1" applyFill="1" applyBorder="1" applyAlignment="1" applyProtection="1">
      <alignment vertical="center"/>
    </xf>
    <xf numFmtId="173" fontId="26" fillId="0" borderId="0" xfId="10" applyFont="1" applyBorder="1" applyAlignment="1" applyProtection="1">
      <alignment horizontal="centerContinuous" vertical="center"/>
    </xf>
    <xf numFmtId="173" fontId="18" fillId="0" borderId="0" xfId="10" applyFont="1" applyBorder="1" applyAlignment="1" applyProtection="1">
      <alignment horizontal="centerContinuous" vertical="center"/>
    </xf>
    <xf numFmtId="173" fontId="18" fillId="0" borderId="0" xfId="10" applyFont="1" applyBorder="1" applyAlignment="1" applyProtection="1">
      <alignment horizontal="center" vertical="center"/>
    </xf>
    <xf numFmtId="173" fontId="17" fillId="7" borderId="2" xfId="10" applyFont="1" applyFill="1" applyBorder="1" applyAlignment="1" applyProtection="1">
      <alignment horizontal="center" vertical="center"/>
    </xf>
    <xf numFmtId="173" fontId="17" fillId="7" borderId="21" xfId="10" applyFont="1" applyFill="1" applyBorder="1" applyAlignment="1" applyProtection="1">
      <alignment horizontal="center" vertical="center"/>
    </xf>
    <xf numFmtId="173" fontId="2" fillId="0" borderId="0" xfId="10" applyBorder="1"/>
    <xf numFmtId="44" fontId="17" fillId="9" borderId="21" xfId="11" applyNumberFormat="1" applyFont="1" applyFill="1" applyBorder="1" applyAlignment="1" applyProtection="1">
      <alignment vertical="center"/>
    </xf>
    <xf numFmtId="173" fontId="2" fillId="0" borderId="0" xfId="10" applyFont="1" applyBorder="1" applyAlignment="1" applyProtection="1">
      <alignment vertical="center"/>
    </xf>
    <xf numFmtId="2" fontId="2" fillId="0" borderId="0" xfId="10" applyNumberFormat="1"/>
    <xf numFmtId="1" fontId="2" fillId="0" borderId="0" xfId="10" applyNumberFormat="1"/>
    <xf numFmtId="43" fontId="0" fillId="0" borderId="0" xfId="12" applyFont="1"/>
    <xf numFmtId="3" fontId="2" fillId="0" borderId="0" xfId="10" applyNumberFormat="1"/>
    <xf numFmtId="173" fontId="17" fillId="7" borderId="25" xfId="10" applyFont="1" applyFill="1" applyBorder="1" applyAlignment="1" applyProtection="1">
      <alignment vertical="center"/>
    </xf>
    <xf numFmtId="173" fontId="17" fillId="7" borderId="2" xfId="10" applyFont="1" applyFill="1" applyBorder="1" applyAlignment="1" applyProtection="1">
      <alignment vertical="center"/>
    </xf>
    <xf numFmtId="173" fontId="19" fillId="7" borderId="1" xfId="10" applyFont="1" applyFill="1" applyBorder="1" applyAlignment="1" applyProtection="1">
      <alignment vertical="center"/>
    </xf>
    <xf numFmtId="173" fontId="17" fillId="7" borderId="27" xfId="10" applyFont="1" applyFill="1" applyBorder="1" applyAlignment="1" applyProtection="1">
      <alignment horizontal="center" vertical="center"/>
    </xf>
    <xf numFmtId="173" fontId="23" fillId="4" borderId="28" xfId="10" applyFont="1" applyFill="1" applyBorder="1" applyAlignment="1" applyProtection="1">
      <alignment horizontal="center" vertical="center"/>
    </xf>
    <xf numFmtId="3" fontId="17" fillId="7" borderId="21" xfId="10" applyNumberFormat="1" applyFont="1" applyFill="1" applyBorder="1" applyAlignment="1" applyProtection="1">
      <alignment horizontal="center" vertical="center"/>
    </xf>
    <xf numFmtId="44" fontId="17" fillId="7" borderId="21" xfId="11" applyFont="1" applyFill="1" applyBorder="1" applyAlignment="1" applyProtection="1">
      <alignment horizontal="center" vertical="center"/>
    </xf>
    <xf numFmtId="173" fontId="17" fillId="4" borderId="0" xfId="10" applyFont="1" applyFill="1" applyBorder="1" applyAlignment="1" applyProtection="1">
      <alignment vertical="center"/>
    </xf>
    <xf numFmtId="173" fontId="19" fillId="4" borderId="0" xfId="10" applyFont="1" applyFill="1" applyBorder="1" applyAlignment="1" applyProtection="1">
      <alignment vertical="center"/>
    </xf>
    <xf numFmtId="173" fontId="17" fillId="4" borderId="0" xfId="10" applyFont="1" applyFill="1" applyBorder="1" applyAlignment="1" applyProtection="1">
      <alignment horizontal="center" vertical="center"/>
    </xf>
    <xf numFmtId="44" fontId="28" fillId="4" borderId="0" xfId="11" applyNumberFormat="1" applyFont="1" applyFill="1" applyBorder="1" applyAlignment="1" applyProtection="1">
      <alignment vertical="center"/>
    </xf>
    <xf numFmtId="173" fontId="17" fillId="7" borderId="2" xfId="10" applyFont="1" applyFill="1" applyBorder="1" applyAlignment="1" applyProtection="1">
      <alignment horizontal="centerContinuous" vertical="center"/>
    </xf>
    <xf numFmtId="173" fontId="17" fillId="7" borderId="1" xfId="10" applyFont="1" applyFill="1" applyBorder="1" applyAlignment="1" applyProtection="1">
      <alignment horizontal="centerContinuous" vertical="center"/>
    </xf>
    <xf numFmtId="173" fontId="29" fillId="7" borderId="21" xfId="10" applyFont="1" applyFill="1" applyBorder="1" applyAlignment="1" applyProtection="1">
      <alignment horizontal="center" vertical="center"/>
    </xf>
    <xf numFmtId="173" fontId="2" fillId="8" borderId="28" xfId="10" applyNumberFormat="1" applyFont="1" applyFill="1" applyBorder="1" applyAlignment="1" applyProtection="1">
      <alignment horizontal="center" vertical="center"/>
      <protection locked="0"/>
    </xf>
    <xf numFmtId="44" fontId="18" fillId="0" borderId="28" xfId="11" applyFont="1" applyBorder="1" applyAlignment="1" applyProtection="1">
      <alignment vertical="center"/>
      <protection locked="0"/>
    </xf>
    <xf numFmtId="169" fontId="2" fillId="0" borderId="0" xfId="10" applyNumberFormat="1"/>
    <xf numFmtId="169" fontId="30" fillId="0" borderId="29" xfId="10" applyNumberFormat="1" applyFont="1" applyBorder="1" applyAlignment="1" applyProtection="1">
      <alignment horizontal="left" vertical="center"/>
      <protection locked="0"/>
    </xf>
    <xf numFmtId="169" fontId="30" fillId="0" borderId="30" xfId="10" applyNumberFormat="1" applyFont="1" applyBorder="1" applyAlignment="1" applyProtection="1">
      <alignment vertical="center"/>
      <protection locked="0"/>
    </xf>
    <xf numFmtId="173" fontId="18" fillId="0" borderId="30" xfId="10" applyFont="1" applyBorder="1" applyAlignment="1" applyProtection="1">
      <alignment vertical="center"/>
      <protection locked="0"/>
    </xf>
    <xf numFmtId="169" fontId="30" fillId="0" borderId="32" xfId="10" applyNumberFormat="1" applyFont="1" applyBorder="1" applyAlignment="1" applyProtection="1">
      <alignment horizontal="left" vertical="center"/>
      <protection locked="0"/>
    </xf>
    <xf numFmtId="173" fontId="18" fillId="0" borderId="33" xfId="10" applyFont="1" applyBorder="1" applyAlignment="1" applyProtection="1">
      <alignment vertical="center"/>
      <protection locked="0"/>
    </xf>
    <xf numFmtId="44" fontId="18" fillId="0" borderId="24" xfId="11" applyFont="1" applyBorder="1" applyAlignment="1" applyProtection="1">
      <alignment vertical="center"/>
      <protection locked="0"/>
    </xf>
    <xf numFmtId="173" fontId="17" fillId="7" borderId="26" xfId="10" applyFont="1" applyFill="1" applyBorder="1" applyAlignment="1" applyProtection="1">
      <alignment vertical="center"/>
    </xf>
    <xf numFmtId="173" fontId="17" fillId="7" borderId="35" xfId="10" applyFont="1" applyFill="1" applyBorder="1" applyAlignment="1" applyProtection="1">
      <alignment vertical="center"/>
    </xf>
    <xf numFmtId="173" fontId="19" fillId="7" borderId="36" xfId="10" applyFont="1" applyFill="1" applyBorder="1" applyAlignment="1" applyProtection="1">
      <alignment vertical="center"/>
    </xf>
    <xf numFmtId="173" fontId="17" fillId="7" borderId="36" xfId="10" applyFont="1" applyFill="1" applyBorder="1" applyAlignment="1" applyProtection="1">
      <alignment horizontal="center" vertical="center"/>
    </xf>
    <xf numFmtId="173" fontId="2" fillId="0" borderId="37" xfId="10" applyFont="1" applyBorder="1" applyAlignment="1" applyProtection="1">
      <alignment vertical="center"/>
    </xf>
    <xf numFmtId="44" fontId="0" fillId="0" borderId="0" xfId="11" applyFont="1" applyBorder="1" applyAlignment="1" applyProtection="1">
      <alignment vertical="center"/>
    </xf>
    <xf numFmtId="173" fontId="31" fillId="8" borderId="16" xfId="10" applyFont="1" applyFill="1" applyBorder="1" applyAlignment="1" applyProtection="1">
      <alignment horizontal="centerContinuous" vertical="center"/>
    </xf>
    <xf numFmtId="173" fontId="32" fillId="8" borderId="15" xfId="10" applyFont="1" applyFill="1" applyBorder="1" applyAlignment="1" applyProtection="1">
      <alignment horizontal="centerContinuous" vertical="center"/>
    </xf>
    <xf numFmtId="173" fontId="32" fillId="8" borderId="17" xfId="10" applyFont="1" applyFill="1" applyBorder="1" applyAlignment="1" applyProtection="1">
      <alignment horizontal="centerContinuous" vertical="center"/>
    </xf>
    <xf numFmtId="173" fontId="2" fillId="8" borderId="22" xfId="10" applyFont="1" applyFill="1" applyBorder="1" applyAlignment="1" applyProtection="1">
      <alignment horizontal="left" vertical="center"/>
    </xf>
    <xf numFmtId="173" fontId="2" fillId="8" borderId="38" xfId="10" applyFont="1" applyFill="1" applyBorder="1" applyAlignment="1" applyProtection="1">
      <alignment horizontal="left" vertical="center"/>
    </xf>
    <xf numFmtId="44" fontId="2" fillId="8" borderId="39" xfId="11" applyFont="1" applyFill="1" applyBorder="1" applyAlignment="1" applyProtection="1">
      <alignment vertical="center"/>
    </xf>
    <xf numFmtId="44" fontId="2" fillId="8" borderId="31" xfId="11" applyFont="1" applyFill="1" applyBorder="1" applyAlignment="1" applyProtection="1">
      <alignment vertical="center"/>
    </xf>
    <xf numFmtId="173" fontId="2" fillId="8" borderId="29" xfId="10" applyFont="1" applyFill="1" applyBorder="1" applyAlignment="1" applyProtection="1">
      <alignment vertical="center"/>
    </xf>
    <xf numFmtId="173" fontId="2" fillId="8" borderId="30" xfId="10" applyFont="1" applyFill="1" applyBorder="1" applyAlignment="1" applyProtection="1">
      <alignment vertical="center"/>
    </xf>
    <xf numFmtId="173" fontId="2" fillId="8" borderId="31" xfId="10" applyFont="1" applyFill="1" applyBorder="1" applyAlignment="1" applyProtection="1">
      <alignment vertical="center"/>
    </xf>
    <xf numFmtId="173" fontId="2" fillId="8" borderId="29" xfId="10" applyFill="1" applyBorder="1" applyAlignment="1" applyProtection="1">
      <alignment vertical="center"/>
    </xf>
    <xf numFmtId="173" fontId="2" fillId="8" borderId="32" xfId="10" applyFont="1" applyFill="1" applyBorder="1" applyAlignment="1" applyProtection="1">
      <alignment vertical="center"/>
    </xf>
    <xf numFmtId="173" fontId="2" fillId="8" borderId="33" xfId="10" applyFont="1" applyFill="1" applyBorder="1" applyAlignment="1" applyProtection="1">
      <alignment vertical="center"/>
    </xf>
    <xf numFmtId="173" fontId="2" fillId="8" borderId="34" xfId="10" applyFont="1" applyFill="1" applyBorder="1" applyAlignment="1" applyProtection="1">
      <alignment vertical="center"/>
    </xf>
    <xf numFmtId="44" fontId="17" fillId="9" borderId="21" xfId="11" applyNumberFormat="1" applyFont="1" applyFill="1" applyBorder="1" applyAlignment="1" applyProtection="1">
      <alignment vertical="center" wrapText="1"/>
    </xf>
    <xf numFmtId="164" fontId="17" fillId="9" borderId="21" xfId="11" applyNumberFormat="1" applyFont="1" applyFill="1" applyBorder="1" applyAlignment="1" applyProtection="1">
      <alignment vertical="center"/>
    </xf>
    <xf numFmtId="173" fontId="27" fillId="8" borderId="1" xfId="10" applyFont="1" applyFill="1" applyBorder="1" applyAlignment="1" applyProtection="1">
      <alignment vertical="center"/>
    </xf>
    <xf numFmtId="173" fontId="27" fillId="8" borderId="21" xfId="10" applyFont="1" applyFill="1" applyBorder="1" applyAlignment="1" applyProtection="1">
      <alignment vertical="center"/>
    </xf>
    <xf numFmtId="44" fontId="2" fillId="0" borderId="42" xfId="11" applyNumberFormat="1" applyFont="1" applyBorder="1" applyAlignment="1" applyProtection="1">
      <alignment vertical="center"/>
    </xf>
    <xf numFmtId="44" fontId="2" fillId="0" borderId="43" xfId="11" applyNumberFormat="1" applyFont="1" applyBorder="1" applyAlignment="1" applyProtection="1">
      <alignment vertical="center"/>
    </xf>
    <xf numFmtId="173" fontId="17" fillId="7" borderId="6" xfId="10" applyFont="1" applyFill="1" applyBorder="1" applyAlignment="1" applyProtection="1">
      <alignment horizontal="center" vertical="center"/>
    </xf>
    <xf numFmtId="164" fontId="0" fillId="0" borderId="44" xfId="11" applyNumberFormat="1" applyFont="1" applyFill="1" applyBorder="1" applyAlignment="1" applyProtection="1">
      <alignment horizontal="center"/>
    </xf>
    <xf numFmtId="164" fontId="0" fillId="0" borderId="39" xfId="11" applyNumberFormat="1" applyFont="1" applyFill="1" applyBorder="1" applyAlignment="1" applyProtection="1">
      <alignment horizontal="center"/>
    </xf>
    <xf numFmtId="44" fontId="17" fillId="7" borderId="45" xfId="10" applyNumberFormat="1" applyFont="1" applyFill="1" applyBorder="1" applyAlignment="1" applyProtection="1">
      <alignment horizontal="center" vertical="center"/>
    </xf>
    <xf numFmtId="173" fontId="17" fillId="7" borderId="21" xfId="10" applyFont="1" applyFill="1" applyBorder="1" applyAlignment="1" applyProtection="1">
      <alignment vertical="center"/>
    </xf>
    <xf numFmtId="173" fontId="2" fillId="0" borderId="51" xfId="10" applyFont="1" applyBorder="1" applyAlignment="1" applyProtection="1">
      <alignment vertical="center"/>
    </xf>
    <xf numFmtId="173" fontId="2" fillId="0" borderId="23" xfId="10" applyFont="1" applyBorder="1" applyAlignment="1" applyProtection="1">
      <alignment vertical="center"/>
    </xf>
    <xf numFmtId="173" fontId="2" fillId="0" borderId="53" xfId="10" applyFont="1" applyBorder="1" applyAlignment="1" applyProtection="1">
      <alignment vertical="center"/>
    </xf>
    <xf numFmtId="173" fontId="2" fillId="0" borderId="43" xfId="10" applyBorder="1" applyAlignment="1" applyProtection="1">
      <alignment horizontal="left" vertical="center"/>
    </xf>
    <xf numFmtId="3" fontId="18" fillId="0" borderId="14" xfId="10" applyNumberFormat="1" applyFont="1" applyBorder="1" applyAlignment="1" applyProtection="1">
      <alignment horizontal="center" vertical="center"/>
    </xf>
    <xf numFmtId="3" fontId="18" fillId="0" borderId="41" xfId="10" applyNumberFormat="1" applyFont="1" applyBorder="1" applyAlignment="1" applyProtection="1">
      <alignment horizontal="center" vertical="center"/>
    </xf>
    <xf numFmtId="3" fontId="18" fillId="0" borderId="40" xfId="10" applyNumberFormat="1" applyFont="1" applyBorder="1" applyAlignment="1" applyProtection="1">
      <alignment horizontal="center" vertical="center"/>
    </xf>
    <xf numFmtId="3" fontId="18" fillId="0" borderId="12" xfId="10" applyNumberFormat="1" applyFont="1" applyBorder="1" applyAlignment="1" applyProtection="1">
      <alignment horizontal="center" vertical="center"/>
    </xf>
    <xf numFmtId="3" fontId="18" fillId="0" borderId="50" xfId="10" applyNumberFormat="1" applyFont="1" applyBorder="1" applyAlignment="1" applyProtection="1">
      <alignment horizontal="center" vertical="center"/>
    </xf>
    <xf numFmtId="3" fontId="18" fillId="0" borderId="52" xfId="10" applyNumberFormat="1" applyFont="1" applyBorder="1" applyAlignment="1" applyProtection="1">
      <alignment horizontal="center" vertical="center"/>
    </xf>
    <xf numFmtId="3" fontId="17" fillId="7" borderId="6" xfId="10" applyNumberFormat="1" applyFont="1" applyFill="1" applyBorder="1" applyAlignment="1" applyProtection="1">
      <alignment horizontal="center" vertical="center"/>
    </xf>
    <xf numFmtId="173" fontId="23" fillId="4" borderId="51" xfId="10" applyFont="1" applyFill="1" applyBorder="1" applyAlignment="1" applyProtection="1">
      <alignment horizontal="center" vertical="center"/>
    </xf>
    <xf numFmtId="173" fontId="23" fillId="4" borderId="23" xfId="10" applyFont="1" applyFill="1" applyBorder="1" applyAlignment="1" applyProtection="1">
      <alignment horizontal="center" vertical="center"/>
    </xf>
    <xf numFmtId="168" fontId="18" fillId="0" borderId="41" xfId="10" applyNumberFormat="1" applyFont="1" applyBorder="1" applyAlignment="1" applyProtection="1">
      <alignment horizontal="center" vertical="center"/>
    </xf>
    <xf numFmtId="168" fontId="18" fillId="0" borderId="14" xfId="10" applyNumberFormat="1" applyFont="1" applyBorder="1" applyAlignment="1" applyProtection="1">
      <alignment horizontal="center" vertical="center"/>
    </xf>
    <xf numFmtId="168" fontId="18" fillId="0" borderId="40" xfId="10" applyNumberFormat="1" applyFont="1" applyBorder="1" applyAlignment="1" applyProtection="1">
      <alignment horizontal="center" vertical="center"/>
    </xf>
    <xf numFmtId="1" fontId="33" fillId="4" borderId="0" xfId="0" applyNumberFormat="1" applyFont="1" applyFill="1">
      <alignment vertical="top"/>
    </xf>
    <xf numFmtId="1" fontId="1" fillId="0" borderId="0" xfId="0" applyNumberFormat="1" applyFont="1" applyBorder="1" applyAlignment="1">
      <alignment horizontal="center" vertical="top"/>
    </xf>
    <xf numFmtId="0" fontId="3" fillId="0" borderId="14" xfId="0" applyNumberFormat="1" applyFont="1" applyBorder="1" applyAlignment="1">
      <alignment horizontal="left" vertical="top"/>
    </xf>
    <xf numFmtId="0" fontId="3" fillId="0" borderId="50" xfId="0" applyFont="1" applyBorder="1" applyAlignment="1">
      <alignment horizontal="left" vertical="top"/>
    </xf>
    <xf numFmtId="173" fontId="23" fillId="8" borderId="16" xfId="10" applyFont="1" applyFill="1" applyBorder="1" applyAlignment="1" applyProtection="1">
      <alignment horizontal="center" vertical="center"/>
    </xf>
    <xf numFmtId="173" fontId="23" fillId="8" borderId="15" xfId="10" applyFont="1" applyFill="1" applyBorder="1" applyAlignment="1" applyProtection="1">
      <alignment horizontal="center" vertical="center"/>
    </xf>
    <xf numFmtId="173" fontId="23" fillId="8" borderId="17" xfId="10" applyFont="1" applyFill="1" applyBorder="1" applyAlignment="1" applyProtection="1">
      <alignment horizontal="center" vertical="center"/>
    </xf>
    <xf numFmtId="14" fontId="25" fillId="8" borderId="18" xfId="10" applyNumberFormat="1" applyFont="1" applyFill="1" applyBorder="1" applyAlignment="1" applyProtection="1">
      <alignment horizontal="center" vertical="center"/>
    </xf>
    <xf numFmtId="14" fontId="25" fillId="8" borderId="19" xfId="10" applyNumberFormat="1" applyFont="1" applyFill="1" applyBorder="1" applyAlignment="1" applyProtection="1">
      <alignment horizontal="center" vertical="center"/>
    </xf>
    <xf numFmtId="14" fontId="25" fillId="8" borderId="20" xfId="10" applyNumberFormat="1" applyFont="1" applyFill="1" applyBorder="1" applyAlignment="1" applyProtection="1">
      <alignment horizontal="center" vertical="center"/>
    </xf>
    <xf numFmtId="173" fontId="24" fillId="7" borderId="2" xfId="10" applyFont="1" applyFill="1" applyBorder="1" applyAlignment="1" applyProtection="1">
      <alignment horizontal="center" vertical="center"/>
    </xf>
    <xf numFmtId="173" fontId="24" fillId="7" borderId="1" xfId="10" applyFont="1" applyFill="1" applyBorder="1" applyAlignment="1" applyProtection="1">
      <alignment horizontal="center" vertical="center"/>
    </xf>
    <xf numFmtId="173" fontId="24" fillId="7" borderId="6" xfId="10" applyFont="1" applyFill="1" applyBorder="1" applyAlignment="1" applyProtection="1">
      <alignment horizontal="center" vertical="center"/>
    </xf>
    <xf numFmtId="173" fontId="17" fillId="7" borderId="1" xfId="10" applyFont="1" applyFill="1" applyBorder="1" applyAlignment="1" applyProtection="1">
      <alignment horizontal="center" vertical="center"/>
    </xf>
    <xf numFmtId="173" fontId="17" fillId="7" borderId="27" xfId="10" applyFont="1" applyFill="1" applyBorder="1" applyAlignment="1" applyProtection="1">
      <alignment horizontal="center" vertical="center"/>
    </xf>
    <xf numFmtId="3" fontId="0" fillId="0" borderId="12" xfId="12" applyNumberFormat="1" applyFont="1" applyFill="1" applyBorder="1" applyAlignment="1" applyProtection="1">
      <alignment horizontal="center"/>
    </xf>
    <xf numFmtId="3" fontId="0" fillId="0" borderId="41" xfId="12" applyNumberFormat="1" applyFont="1" applyFill="1" applyBorder="1" applyAlignment="1" applyProtection="1">
      <alignment horizontal="center"/>
    </xf>
    <xf numFmtId="169" fontId="30" fillId="0" borderId="54" xfId="10" applyNumberFormat="1" applyFont="1" applyBorder="1" applyAlignment="1" applyProtection="1">
      <alignment horizontal="left" vertical="center"/>
      <protection locked="0"/>
    </xf>
    <xf numFmtId="169" fontId="30" fillId="0" borderId="55" xfId="10" applyNumberFormat="1" applyFont="1" applyBorder="1" applyAlignment="1" applyProtection="1">
      <alignment horizontal="left" vertical="center"/>
      <protection locked="0"/>
    </xf>
    <xf numFmtId="169" fontId="30" fillId="0" borderId="56" xfId="10" applyNumberFormat="1" applyFont="1" applyBorder="1" applyAlignment="1" applyProtection="1">
      <alignment horizontal="left" vertical="center"/>
      <protection locked="0"/>
    </xf>
    <xf numFmtId="3" fontId="0" fillId="0" borderId="52" xfId="12" applyNumberFormat="1" applyFont="1" applyFill="1" applyBorder="1" applyAlignment="1" applyProtection="1">
      <alignment horizontal="center"/>
    </xf>
    <xf numFmtId="3" fontId="0" fillId="0" borderId="40" xfId="12" applyNumberFormat="1" applyFont="1" applyFill="1" applyBorder="1" applyAlignment="1" applyProtection="1">
      <alignment horizontal="center"/>
    </xf>
    <xf numFmtId="3" fontId="17" fillId="7" borderId="1" xfId="10" applyNumberFormat="1" applyFont="1" applyFill="1" applyBorder="1" applyAlignment="1" applyProtection="1">
      <alignment horizontal="center" vertical="center"/>
    </xf>
    <xf numFmtId="3" fontId="17" fillId="7" borderId="6" xfId="10" applyNumberFormat="1" applyFont="1" applyFill="1" applyBorder="1" applyAlignment="1" applyProtection="1">
      <alignment horizontal="center" vertical="center"/>
    </xf>
    <xf numFmtId="173" fontId="17" fillId="7" borderId="1" xfId="10" applyFont="1" applyFill="1" applyBorder="1" applyAlignment="1" applyProtection="1">
      <alignment horizontal="right" vertical="center"/>
    </xf>
    <xf numFmtId="173" fontId="17" fillId="7" borderId="6" xfId="10" applyFont="1" applyFill="1" applyBorder="1" applyAlignment="1" applyProtection="1">
      <alignment horizontal="right" vertical="center"/>
    </xf>
    <xf numFmtId="173" fontId="18" fillId="0" borderId="46" xfId="10" applyFont="1" applyBorder="1" applyAlignment="1" applyProtection="1">
      <alignment horizontal="center" vertical="center"/>
    </xf>
    <xf numFmtId="173" fontId="18" fillId="0" borderId="47" xfId="10" applyFont="1" applyBorder="1" applyAlignment="1" applyProtection="1">
      <alignment horizontal="center" vertical="center"/>
    </xf>
    <xf numFmtId="173" fontId="18" fillId="0" borderId="48" xfId="10" applyFont="1" applyBorder="1" applyAlignment="1" applyProtection="1">
      <alignment horizontal="center" vertical="center"/>
    </xf>
    <xf numFmtId="173" fontId="18" fillId="0" borderId="49" xfId="10" applyFont="1" applyBorder="1" applyAlignment="1" applyProtection="1">
      <alignment horizontal="center" vertical="center"/>
    </xf>
    <xf numFmtId="0" fontId="21" fillId="3" borderId="2" xfId="0" applyFont="1" applyFill="1" applyBorder="1" applyAlignment="1">
      <alignment horizontal="center" vertical="top"/>
    </xf>
    <xf numFmtId="0" fontId="5" fillId="0" borderId="1" xfId="0" applyFont="1" applyBorder="1" applyAlignment="1">
      <alignment horizontal="center" vertical="top"/>
    </xf>
    <xf numFmtId="0" fontId="6" fillId="6" borderId="14" xfId="8" applyFont="1" applyFill="1" applyBorder="1" applyAlignment="1">
      <alignment horizontal="center" vertical="center" wrapText="1"/>
    </xf>
    <xf numFmtId="0" fontId="6" fillId="6" borderId="14" xfId="8" applyFont="1" applyFill="1" applyBorder="1" applyAlignment="1">
      <alignment horizontal="center" vertical="center" wrapText="1" readingOrder="1"/>
    </xf>
    <xf numFmtId="0" fontId="6" fillId="6" borderId="14" xfId="8" applyFont="1" applyFill="1" applyBorder="1" applyAlignment="1">
      <alignment horizontal="center" vertical="center"/>
    </xf>
    <xf numFmtId="0" fontId="6" fillId="6" borderId="14" xfId="0" applyFont="1" applyFill="1" applyBorder="1" applyAlignment="1">
      <alignment horizontal="left" vertical="top" wrapText="1" readingOrder="1"/>
    </xf>
    <xf numFmtId="0" fontId="6" fillId="0" borderId="0" xfId="0" applyFont="1" applyAlignment="1">
      <alignment horizontal="left" vertical="top" wrapText="1" readingOrder="1"/>
    </xf>
    <xf numFmtId="0" fontId="22" fillId="0" borderId="0" xfId="0" applyFont="1" applyAlignment="1">
      <alignment horizontal="left" vertical="top"/>
    </xf>
    <xf numFmtId="169" fontId="6" fillId="6" borderId="14" xfId="0" applyNumberFormat="1" applyFont="1" applyFill="1" applyBorder="1" applyAlignment="1">
      <alignment horizontal="left" vertical="top" wrapText="1" readingOrder="1"/>
    </xf>
    <xf numFmtId="0" fontId="6" fillId="6" borderId="14" xfId="0" applyFont="1" applyFill="1" applyBorder="1" applyAlignment="1">
      <alignment horizontal="right" vertical="top" wrapText="1" readingOrder="1"/>
    </xf>
    <xf numFmtId="0" fontId="1" fillId="0" borderId="0" xfId="0" applyFont="1" applyBorder="1" applyAlignment="1">
      <alignment horizontal="center" vertical="top"/>
    </xf>
  </cellXfs>
  <cellStyles count="13">
    <cellStyle name="Currency" xfId="3" builtinId="4"/>
    <cellStyle name="Incorreto 4" xfId="1" xr:uid="{00000000-0005-0000-0000-000001000000}"/>
    <cellStyle name="Incorreto 5" xfId="2" xr:uid="{00000000-0005-0000-0000-000002000000}"/>
    <cellStyle name="Moeda 2" xfId="11" xr:uid="{5B0E3BDB-BE47-4843-B57B-DCBEEF0AB05B}"/>
    <cellStyle name="Normal" xfId="0" builtinId="0"/>
    <cellStyle name="Normal 11" xfId="4" xr:uid="{00000000-0005-0000-0000-000004000000}"/>
    <cellStyle name="Normal 14 2" xfId="5" xr:uid="{00000000-0005-0000-0000-000005000000}"/>
    <cellStyle name="Normal 16" xfId="6" xr:uid="{00000000-0005-0000-0000-000006000000}"/>
    <cellStyle name="Normal 16 2" xfId="7" xr:uid="{00000000-0005-0000-0000-000007000000}"/>
    <cellStyle name="Normal 2" xfId="8" xr:uid="{00000000-0005-0000-0000-000008000000}"/>
    <cellStyle name="Normal 3" xfId="9" xr:uid="{00000000-0005-0000-0000-000009000000}"/>
    <cellStyle name="Normal 4" xfId="10" xr:uid="{02C6018B-AEDC-4E8E-8685-3EEFE6DA9294}"/>
    <cellStyle name="Vírgula 2" xfId="12" xr:uid="{7BD6A868-A779-4CF7-BD87-D67093A8A074}"/>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257175</xdr:rowOff>
    </xdr:from>
    <xdr:to>
      <xdr:col>5</xdr:col>
      <xdr:colOff>552450</xdr:colOff>
      <xdr:row>0</xdr:row>
      <xdr:rowOff>257175</xdr:rowOff>
    </xdr:to>
    <xdr:pic>
      <xdr:nvPicPr>
        <xdr:cNvPr id="2" name="Picture 1" descr="Lexmark.bmp">
          <a:extLst>
            <a:ext uri="{FF2B5EF4-FFF2-40B4-BE49-F238E27FC236}">
              <a16:creationId xmlns:a16="http://schemas.microsoft.com/office/drawing/2014/main" id="{451909A3-627C-43A8-8E87-E70CFB36CF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1095" y="257175"/>
          <a:ext cx="152971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172357</xdr:colOff>
      <xdr:row>0</xdr:row>
      <xdr:rowOff>145143</xdr:rowOff>
    </xdr:from>
    <xdr:to>
      <xdr:col>5</xdr:col>
      <xdr:colOff>1220107</xdr:colOff>
      <xdr:row>0</xdr:row>
      <xdr:rowOff>710928</xdr:rowOff>
    </xdr:to>
    <xdr:pic>
      <xdr:nvPicPr>
        <xdr:cNvPr id="4" name="Picture 4">
          <a:extLst>
            <a:ext uri="{FF2B5EF4-FFF2-40B4-BE49-F238E27FC236}">
              <a16:creationId xmlns:a16="http://schemas.microsoft.com/office/drawing/2014/main" id="{93DFC082-698C-4BAC-80EB-F1B7B1F8B7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87143" y="145143"/>
          <a:ext cx="2127250" cy="565785"/>
        </a:xfrm>
        <a:prstGeom prst="rect">
          <a:avLst/>
        </a:prstGeom>
      </xdr:spPr>
    </xdr:pic>
    <xdr:clientData/>
  </xdr:twoCellAnchor>
  <xdr:twoCellAnchor editAs="oneCell">
    <xdr:from>
      <xdr:col>1</xdr:col>
      <xdr:colOff>18144</xdr:colOff>
      <xdr:row>0</xdr:row>
      <xdr:rowOff>108858</xdr:rowOff>
    </xdr:from>
    <xdr:to>
      <xdr:col>1</xdr:col>
      <xdr:colOff>1251858</xdr:colOff>
      <xdr:row>0</xdr:row>
      <xdr:rowOff>769776</xdr:rowOff>
    </xdr:to>
    <xdr:pic>
      <xdr:nvPicPr>
        <xdr:cNvPr id="5" name="Imagem 4">
          <a:extLst>
            <a:ext uri="{FF2B5EF4-FFF2-40B4-BE49-F238E27FC236}">
              <a16:creationId xmlns:a16="http://schemas.microsoft.com/office/drawing/2014/main" id="{9C7C4BA5-FEA3-485D-9465-C1E2F4E08487}"/>
            </a:ext>
          </a:extLst>
        </xdr:cNvPr>
        <xdr:cNvPicPr>
          <a:picLocks noChangeAspect="1"/>
        </xdr:cNvPicPr>
      </xdr:nvPicPr>
      <xdr:blipFill>
        <a:blip xmlns:r="http://schemas.openxmlformats.org/officeDocument/2006/relationships" r:embed="rId3"/>
        <a:stretch>
          <a:fillRect/>
        </a:stretch>
      </xdr:blipFill>
      <xdr:spPr>
        <a:xfrm>
          <a:off x="172358" y="108858"/>
          <a:ext cx="1233714" cy="6609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405765</xdr:colOff>
      <xdr:row>0</xdr:row>
      <xdr:rowOff>655320</xdr:rowOff>
    </xdr:to>
    <xdr:pic>
      <xdr:nvPicPr>
        <xdr:cNvPr id="16718" name="Picture 1025">
          <a:extLst>
            <a:ext uri="{FF2B5EF4-FFF2-40B4-BE49-F238E27FC236}">
              <a16:creationId xmlns:a16="http://schemas.microsoft.com/office/drawing/2014/main" id="{E290051A-EF1F-449B-BEC1-2757FF42D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6180" cy="65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_Data/S_Bkp/PROJETOS/Jupiter/0.1.1.4%20-%20BR%20XFM%20Prog/A_Governanca/EUC_Tower/CCR/Crono/Contr%20Rollout/Rollout%2013/Painel%20Rollout%20%20Ag&#234;ncias%20V5.0%20(version%20PowerPoint%2003_101)_NGra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roppc\Local%20Settings\Temporary%20Internet%20Files\OLK1D\TRN\5.3%20BAFO%20II%20walk%207\TRN%20FULL%205.3%20Price%20file%20BAFO%20II%20walk%20%237%20-%2020%20June%202005=v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Users\t3337994\AppData\Local\Microsoft\Windows\Temporary%20Internet%20Files\Content.Outlook\PXUM7AHO\NDD%20LIGHT%20BO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troppc\Local%20Settings\Temporary%20Internet%20Files\OLK1D\XFM\4.8%20BAFO%20II%20walk%204\XFM%20FULL%204.8%20Price%20file%20BAFO%20II%20walk%20%234%20-%2010%20June%202005=layou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nts%20and%20Settings\troppc\Local%20Settings\Temporary%20Internet%20Files\OLK1D\XFM\5.3%20BAFO%20II%20walk%207\XFM%20FULL%205.3%20Price%20file%20BAFO%20II%20walk%20%237%20-%2017%20June%202005=v11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ocuments%20and%20Settings\troppc\My%20Documents\TPI%20Clients\ABN%20AMRO\transformation\T&amp;T%20Costs_July%2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S_Data\S_Bkp\PROJETOS\Jupiter\0.1.1.4%20-%20BR%20XFM%20Prog\A_Governanca\Reports\Last%20ITP%20Status%20Report\Transformation%20Status%20Report%2023-06-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os"/>
      <sheetName val="DB Eqptos"/>
      <sheetName val="Blindagem"/>
      <sheetName val="Sites Ativos"/>
      <sheetName val="Sites Inativos"/>
      <sheetName val="Diretoria de Redes"/>
      <sheetName val="Regras"/>
      <sheetName val="Tabela Planejado x Realizado"/>
      <sheetName val="Tabela Planejado x Realizad (2)"/>
    </sheetNames>
    <sheetDataSet>
      <sheetData sheetId="0" refreshError="1"/>
      <sheetData sheetId="1" refreshError="1"/>
      <sheetData sheetId="2">
        <row r="1">
          <cell r="A1" t="str">
            <v>Cód do Local</v>
          </cell>
          <cell r="B1" t="str">
            <v>Nome do Local</v>
          </cell>
          <cell r="C1" t="str">
            <v>Dir de Rede</v>
          </cell>
          <cell r="D1" t="str">
            <v>Superintendência Regional</v>
          </cell>
        </row>
        <row r="2">
          <cell r="A2">
            <v>3754</v>
          </cell>
          <cell r="B2" t="str">
            <v>PAB ACTARIS LTDA AMERICANA</v>
          </cell>
          <cell r="C2" t="str">
            <v>REDE 6</v>
          </cell>
          <cell r="D2" t="str">
            <v>REGIONAL INTERIOR SP</v>
          </cell>
        </row>
        <row r="3">
          <cell r="A3">
            <v>5057</v>
          </cell>
          <cell r="B3" t="str">
            <v xml:space="preserve"> PAE TRANSPORTAD</v>
          </cell>
          <cell r="C3" t="str">
            <v>REDE 6</v>
          </cell>
          <cell r="D3" t="str">
            <v>REGIONAL INTERIOR SP</v>
          </cell>
        </row>
        <row r="4">
          <cell r="A4">
            <v>6865</v>
          </cell>
          <cell r="B4" t="str">
            <v>PAE MOELLER ELETRIC LTDA</v>
          </cell>
          <cell r="C4" t="str">
            <v>REDE 6</v>
          </cell>
          <cell r="D4" t="str">
            <v>REGIONAL INTERIOR SP</v>
          </cell>
        </row>
        <row r="5">
          <cell r="A5">
            <v>3760</v>
          </cell>
          <cell r="B5" t="str">
            <v>PAB ACTARIS LTDA CAMPINAS</v>
          </cell>
          <cell r="C5" t="str">
            <v>REDE 6</v>
          </cell>
          <cell r="D5" t="str">
            <v>REGIONAL INTERIOR SP</v>
          </cell>
        </row>
        <row r="6">
          <cell r="A6">
            <v>6992</v>
          </cell>
          <cell r="B6" t="str">
            <v>Pae Itatiba Mall (Artivinco)</v>
          </cell>
          <cell r="C6" t="str">
            <v>REDE 6</v>
          </cell>
          <cell r="D6" t="str">
            <v>REGIONAL INTERIOR SP</v>
          </cell>
        </row>
        <row r="7">
          <cell r="A7">
            <v>3758</v>
          </cell>
          <cell r="B7" t="str">
            <v>PAB HOSPITAL SANTA LUZIA S/A</v>
          </cell>
          <cell r="C7" t="str">
            <v>REDE 6</v>
          </cell>
          <cell r="D7" t="str">
            <v>REGIONAL MG/ES</v>
          </cell>
        </row>
        <row r="8">
          <cell r="A8">
            <v>3767</v>
          </cell>
          <cell r="B8" t="str">
            <v>PAB ORTENG EQUIPAM.E SISTEM</v>
          </cell>
          <cell r="C8" t="str">
            <v>REDE 6</v>
          </cell>
          <cell r="D8" t="str">
            <v>REGIONAL MG/ES</v>
          </cell>
        </row>
        <row r="9">
          <cell r="A9">
            <v>3797</v>
          </cell>
          <cell r="B9" t="str">
            <v>PAB FAESA FUND ASSIST E EDUC</v>
          </cell>
          <cell r="C9" t="str">
            <v>REDE 6</v>
          </cell>
          <cell r="D9" t="str">
            <v>REGIONAL MG/ES</v>
          </cell>
        </row>
        <row r="10">
          <cell r="A10">
            <v>3794</v>
          </cell>
          <cell r="B10" t="str">
            <v>PAB SOC.EDUCACIONAL UBERABEN</v>
          </cell>
          <cell r="C10" t="str">
            <v>REDE 6</v>
          </cell>
          <cell r="D10" t="str">
            <v>REGIONAL MG/ES</v>
          </cell>
        </row>
        <row r="11">
          <cell r="A11">
            <v>3787</v>
          </cell>
          <cell r="B11" t="str">
            <v>PAB UFPE - TEATRO</v>
          </cell>
          <cell r="C11" t="str">
            <v>REDE 6</v>
          </cell>
          <cell r="D11" t="str">
            <v>REGIONAL NORDESTE</v>
          </cell>
        </row>
        <row r="12">
          <cell r="A12">
            <v>3807</v>
          </cell>
          <cell r="B12" t="str">
            <v>PAB HOSP.DO ACUCAR MACEIO</v>
          </cell>
          <cell r="C12" t="str">
            <v>REDE 6</v>
          </cell>
          <cell r="D12" t="str">
            <v>REGIONAL NORDESTE</v>
          </cell>
        </row>
        <row r="13">
          <cell r="A13">
            <v>3849</v>
          </cell>
          <cell r="B13" t="str">
            <v xml:space="preserve">PAB OGMOSA SALV </v>
          </cell>
          <cell r="C13" t="str">
            <v>REDE 6</v>
          </cell>
          <cell r="D13" t="str">
            <v>REGIONAL NORDESTE</v>
          </cell>
        </row>
        <row r="14">
          <cell r="A14">
            <v>2800</v>
          </cell>
          <cell r="B14" t="str">
            <v>PAB HOSPITAL CIRURGIA</v>
          </cell>
          <cell r="C14" t="str">
            <v>REDE 6</v>
          </cell>
          <cell r="D14" t="str">
            <v>REGIONAL NORDESTE</v>
          </cell>
        </row>
        <row r="15">
          <cell r="A15">
            <v>3761</v>
          </cell>
          <cell r="B15" t="str">
            <v>PAB ASSEMB. LEGISL. DO M.S</v>
          </cell>
          <cell r="C15" t="str">
            <v>REDE 6</v>
          </cell>
          <cell r="D15" t="str">
            <v>REGIONAL NOROESTE E INT.SP</v>
          </cell>
        </row>
        <row r="16">
          <cell r="A16">
            <v>3764</v>
          </cell>
          <cell r="B16" t="str">
            <v>PAB TRIBUNAL DE CONTAS DO MS</v>
          </cell>
          <cell r="C16" t="str">
            <v>REDE 6</v>
          </cell>
          <cell r="D16" t="str">
            <v>REGIONAL NOROESTE E INT.SP</v>
          </cell>
        </row>
        <row r="17">
          <cell r="A17">
            <v>6884</v>
          </cell>
          <cell r="B17" t="str">
            <v>PAE TECNOCERIO S/A II</v>
          </cell>
          <cell r="C17" t="str">
            <v>REDE 6</v>
          </cell>
          <cell r="D17" t="str">
            <v>REGIONAL NOROESTE E INT.SP</v>
          </cell>
        </row>
        <row r="18">
          <cell r="A18">
            <v>6452</v>
          </cell>
          <cell r="B18" t="str">
            <v>PAE VIACAO PARINTINS LTDA</v>
          </cell>
          <cell r="C18" t="str">
            <v>REDE 6</v>
          </cell>
          <cell r="D18" t="str">
            <v>REGIONAL NOROESTE E INT.SP</v>
          </cell>
        </row>
        <row r="19">
          <cell r="A19">
            <v>3803</v>
          </cell>
          <cell r="B19" t="str">
            <v>PAB RIB.PRETO SIT COC FAC.</v>
          </cell>
          <cell r="C19" t="str">
            <v>REDE 6</v>
          </cell>
          <cell r="D19" t="str">
            <v>REGIONAL NOROESTE E INT.SP</v>
          </cell>
        </row>
        <row r="20">
          <cell r="A20">
            <v>6985</v>
          </cell>
          <cell r="B20" t="str">
            <v>PAE ORDEM TERCEIRA BELEM PA</v>
          </cell>
          <cell r="C20" t="str">
            <v>REDE 6</v>
          </cell>
          <cell r="D20" t="str">
            <v>REGIONAL NOROESTE E INT.SP</v>
          </cell>
        </row>
        <row r="21">
          <cell r="A21">
            <v>3798</v>
          </cell>
          <cell r="B21" t="str">
            <v>PAB SOC UNIFICAD ENS SUP AUG</v>
          </cell>
          <cell r="C21" t="str">
            <v>REDE 6</v>
          </cell>
          <cell r="D21" t="str">
            <v>REGIONAL RIO DE JANEIRO</v>
          </cell>
        </row>
        <row r="22">
          <cell r="A22">
            <v>3523</v>
          </cell>
          <cell r="B22" t="str">
            <v>PAB UNIVERSIDADE SAO JUDAS</v>
          </cell>
          <cell r="C22" t="str">
            <v>REDE 6</v>
          </cell>
          <cell r="D22" t="str">
            <v>REGIONAL SP CENTRO</v>
          </cell>
        </row>
        <row r="23">
          <cell r="A23">
            <v>6927</v>
          </cell>
          <cell r="B23" t="str">
            <v>PAE INST.ENS.SUP.SEN.FLAQUER</v>
          </cell>
          <cell r="C23" t="str">
            <v>REDE 6</v>
          </cell>
          <cell r="D23" t="str">
            <v>REGIONAL SP GRANDE ABC</v>
          </cell>
        </row>
        <row r="24">
          <cell r="A24">
            <v>6241</v>
          </cell>
          <cell r="B24" t="str">
            <v>PAE GELRE RUA 24 DE MAIO SP</v>
          </cell>
          <cell r="C24" t="str">
            <v>REDE 6</v>
          </cell>
          <cell r="D24" t="str">
            <v>REGIONAL SP GRANDE ABC</v>
          </cell>
        </row>
        <row r="25">
          <cell r="A25">
            <v>6404</v>
          </cell>
          <cell r="B25" t="str">
            <v>PAE COOPERAT.COOPSUPORTE 1</v>
          </cell>
          <cell r="C25" t="str">
            <v>REDE 6</v>
          </cell>
          <cell r="D25" t="str">
            <v>REGIONAL SP NORTE</v>
          </cell>
        </row>
        <row r="26">
          <cell r="A26">
            <v>6749</v>
          </cell>
          <cell r="B26" t="str">
            <v>PAE COOPERAT.COOPSUPORTE 2</v>
          </cell>
          <cell r="C26" t="str">
            <v>REDE 6</v>
          </cell>
          <cell r="D26" t="str">
            <v>REGIONAL SP NORTE</v>
          </cell>
        </row>
        <row r="27">
          <cell r="A27">
            <v>3777</v>
          </cell>
          <cell r="B27" t="str">
            <v>PAB ICA TELECOMUNICACOES</v>
          </cell>
          <cell r="C27" t="str">
            <v>REDE 6</v>
          </cell>
          <cell r="D27" t="str">
            <v>REGIONAL SP NORTE</v>
          </cell>
        </row>
        <row r="28">
          <cell r="A28">
            <v>6880</v>
          </cell>
          <cell r="B28" t="str">
            <v>PAE ICE CARTOES ESPECIAIS LT</v>
          </cell>
          <cell r="C28" t="str">
            <v>REDE 6</v>
          </cell>
          <cell r="D28" t="str">
            <v>REGIONAL SP NORTE</v>
          </cell>
        </row>
        <row r="29">
          <cell r="A29">
            <v>4952</v>
          </cell>
          <cell r="B29" t="str">
            <v>PAE DAMBROZ SA</v>
          </cell>
          <cell r="C29" t="str">
            <v>REDE 6</v>
          </cell>
          <cell r="D29" t="str">
            <v>REGIONAL SUL</v>
          </cell>
        </row>
        <row r="30">
          <cell r="A30">
            <v>3573</v>
          </cell>
          <cell r="B30" t="str">
            <v>PAB NUTRIMENTAL S.J.PINHAIS</v>
          </cell>
          <cell r="C30" t="str">
            <v>REDE 6</v>
          </cell>
          <cell r="D30" t="str">
            <v>REGIONAL SUL</v>
          </cell>
        </row>
        <row r="31">
          <cell r="A31">
            <v>3502</v>
          </cell>
          <cell r="B31" t="str">
            <v>PAB TECON RIO GRANDE S/A</v>
          </cell>
          <cell r="C31" t="str">
            <v>REDE 6</v>
          </cell>
          <cell r="D31" t="str">
            <v>REGIONAL SUL</v>
          </cell>
        </row>
        <row r="32">
          <cell r="A32">
            <v>2422</v>
          </cell>
          <cell r="B32" t="str">
            <v>Pab Hotel Transamérica</v>
          </cell>
          <cell r="C32" t="str">
            <v>REDE 7</v>
          </cell>
          <cell r="D32" t="str">
            <v>SALVADOR</v>
          </cell>
        </row>
        <row r="33">
          <cell r="A33">
            <v>2677</v>
          </cell>
          <cell r="B33" t="str">
            <v>Pab Petrobrás - Salvador</v>
          </cell>
          <cell r="C33" t="str">
            <v>REDE 7</v>
          </cell>
          <cell r="D33" t="str">
            <v>SALVADOR</v>
          </cell>
        </row>
        <row r="34">
          <cell r="A34">
            <v>2733</v>
          </cell>
          <cell r="B34" t="str">
            <v>Pab Fundação José Silveira</v>
          </cell>
          <cell r="C34" t="str">
            <v>REDE 7</v>
          </cell>
          <cell r="D34" t="str">
            <v>SALVADOR</v>
          </cell>
        </row>
        <row r="35">
          <cell r="A35">
            <v>2887</v>
          </cell>
          <cell r="B35" t="str">
            <v>Pab Hospital Porguguês Salvador</v>
          </cell>
          <cell r="C35" t="str">
            <v>REDE 7</v>
          </cell>
          <cell r="D35" t="str">
            <v>SALVADOR</v>
          </cell>
        </row>
        <row r="36">
          <cell r="A36">
            <v>2891</v>
          </cell>
          <cell r="B36" t="str">
            <v>Pab Base Aérea de Salvador</v>
          </cell>
          <cell r="C36" t="str">
            <v>REDE 7</v>
          </cell>
          <cell r="D36" t="str">
            <v>SALVADOR</v>
          </cell>
        </row>
        <row r="37">
          <cell r="A37">
            <v>2985</v>
          </cell>
          <cell r="B37" t="str">
            <v>Pab Petrobrás - FAFEN</v>
          </cell>
          <cell r="C37" t="str">
            <v>REDE 7</v>
          </cell>
          <cell r="D37" t="str">
            <v>SALVADOR</v>
          </cell>
        </row>
        <row r="38">
          <cell r="A38">
            <v>3233</v>
          </cell>
          <cell r="B38" t="str">
            <v>Pab Base Naval de Aratu</v>
          </cell>
          <cell r="C38" t="str">
            <v>REDE 7</v>
          </cell>
          <cell r="D38" t="str">
            <v>SALVADOR</v>
          </cell>
        </row>
        <row r="39">
          <cell r="A39">
            <v>3477</v>
          </cell>
          <cell r="B39" t="str">
            <v>Pab Hospital São Rafael</v>
          </cell>
          <cell r="C39" t="str">
            <v>REDE 7</v>
          </cell>
          <cell r="D39" t="str">
            <v>SALVADOR</v>
          </cell>
        </row>
        <row r="40">
          <cell r="A40">
            <v>3749</v>
          </cell>
          <cell r="B40" t="str">
            <v>Pab Votorantin Cimesa</v>
          </cell>
          <cell r="C40" t="str">
            <v>REDE 7</v>
          </cell>
          <cell r="D40" t="str">
            <v>SALVADOR</v>
          </cell>
        </row>
        <row r="41">
          <cell r="A41">
            <v>3775</v>
          </cell>
          <cell r="B41" t="str">
            <v>Pab Prefeitura de Itabuna</v>
          </cell>
          <cell r="C41" t="str">
            <v>REDE 7</v>
          </cell>
          <cell r="D41" t="str">
            <v>SALVADOR</v>
          </cell>
        </row>
        <row r="42">
          <cell r="A42">
            <v>3961</v>
          </cell>
          <cell r="B42" t="str">
            <v>Pab Hospital Santa isabel</v>
          </cell>
          <cell r="C42" t="str">
            <v>REDE 7</v>
          </cell>
          <cell r="D42" t="str">
            <v>SALVADOR</v>
          </cell>
        </row>
        <row r="43">
          <cell r="A43">
            <v>6193</v>
          </cell>
          <cell r="B43" t="str">
            <v>Pae Shopping Estrada do Coco</v>
          </cell>
          <cell r="C43" t="str">
            <v>REDE 7</v>
          </cell>
          <cell r="D43" t="str">
            <v>SALVADOR</v>
          </cell>
        </row>
        <row r="44">
          <cell r="A44">
            <v>2516</v>
          </cell>
          <cell r="B44" t="str">
            <v>Pab Yamada Manaus</v>
          </cell>
          <cell r="C44" t="str">
            <v>REDE 7</v>
          </cell>
          <cell r="D44" t="str">
            <v>NORTE</v>
          </cell>
        </row>
        <row r="45">
          <cell r="A45">
            <v>2599</v>
          </cell>
          <cell r="B45" t="str">
            <v>Pab Trib. Reg. Do Trabalho</v>
          </cell>
          <cell r="C45" t="str">
            <v>REDE 7</v>
          </cell>
          <cell r="D45" t="str">
            <v>NORTE</v>
          </cell>
        </row>
        <row r="46">
          <cell r="A46">
            <v>2696</v>
          </cell>
          <cell r="B46" t="str">
            <v>PAB INFRAERO BELEM PA</v>
          </cell>
          <cell r="C46" t="str">
            <v>REDE 7</v>
          </cell>
          <cell r="D46" t="str">
            <v>NORTE</v>
          </cell>
        </row>
        <row r="47">
          <cell r="A47">
            <v>3426</v>
          </cell>
          <cell r="B47" t="str">
            <v>Pab Sony Manaus</v>
          </cell>
          <cell r="C47" t="str">
            <v>REDE 7</v>
          </cell>
          <cell r="D47" t="str">
            <v>NORTE</v>
          </cell>
        </row>
        <row r="48">
          <cell r="A48">
            <v>3534</v>
          </cell>
          <cell r="B48" t="str">
            <v>Pab LG Eletronics Manaus</v>
          </cell>
          <cell r="C48" t="str">
            <v>REDE 7</v>
          </cell>
          <cell r="D48" t="str">
            <v>NORTE</v>
          </cell>
        </row>
        <row r="49">
          <cell r="A49">
            <v>4620</v>
          </cell>
          <cell r="B49" t="str">
            <v>PAE SHOPPING CASTANHEIRA PA</v>
          </cell>
          <cell r="C49" t="str">
            <v>REDE 7</v>
          </cell>
          <cell r="D49" t="str">
            <v>NORTE</v>
          </cell>
        </row>
        <row r="50">
          <cell r="A50">
            <v>5982</v>
          </cell>
          <cell r="B50" t="str">
            <v>Pae Sony Brasil I Manaus</v>
          </cell>
          <cell r="C50" t="str">
            <v>REDE 7</v>
          </cell>
          <cell r="D50" t="str">
            <v>NORTE</v>
          </cell>
        </row>
        <row r="51">
          <cell r="A51">
            <v>5983</v>
          </cell>
          <cell r="B51" t="str">
            <v>Pae Sony Plasticos II</v>
          </cell>
          <cell r="C51" t="str">
            <v>REDE 7</v>
          </cell>
          <cell r="D51" t="str">
            <v>NORTE</v>
          </cell>
        </row>
        <row r="52">
          <cell r="A52">
            <v>6238</v>
          </cell>
          <cell r="B52" t="str">
            <v>PAE YAMADA CIDADE NOVA</v>
          </cell>
          <cell r="C52" t="str">
            <v>REDE 7</v>
          </cell>
          <cell r="D52" t="str">
            <v>NORTE</v>
          </cell>
        </row>
        <row r="53">
          <cell r="A53">
            <v>6239</v>
          </cell>
          <cell r="B53" t="str">
            <v>Pae Yamada Iguatemi</v>
          </cell>
          <cell r="C53" t="str">
            <v>REDE 7</v>
          </cell>
          <cell r="D53" t="str">
            <v>NORTE</v>
          </cell>
        </row>
        <row r="54">
          <cell r="A54">
            <v>6291</v>
          </cell>
          <cell r="B54" t="str">
            <v>Pae LG Eletronics Amazonas</v>
          </cell>
          <cell r="C54" t="str">
            <v>REDE 7</v>
          </cell>
          <cell r="D54" t="str">
            <v>NORTE</v>
          </cell>
        </row>
        <row r="55">
          <cell r="A55">
            <v>6302</v>
          </cell>
          <cell r="B55" t="str">
            <v>Pae LG Eletronics Manaus</v>
          </cell>
          <cell r="C55" t="str">
            <v>REDE 7</v>
          </cell>
          <cell r="D55" t="str">
            <v>NORTE</v>
          </cell>
        </row>
        <row r="56">
          <cell r="A56">
            <v>6493</v>
          </cell>
          <cell r="B56" t="str">
            <v>Pae Tyco Eletronics  Amaz.</v>
          </cell>
          <cell r="C56" t="str">
            <v>REDE 7</v>
          </cell>
          <cell r="D56" t="str">
            <v>NORTE</v>
          </cell>
        </row>
        <row r="57">
          <cell r="A57">
            <v>3558</v>
          </cell>
          <cell r="B57" t="str">
            <v>Pab Mangabeiras</v>
          </cell>
          <cell r="C57" t="str">
            <v>REDE 7</v>
          </cell>
          <cell r="D57" t="str">
            <v>PARAÍBA</v>
          </cell>
        </row>
        <row r="58">
          <cell r="A58">
            <v>3574</v>
          </cell>
          <cell r="B58" t="str">
            <v>Pab Centro Administrativo</v>
          </cell>
          <cell r="C58" t="str">
            <v>REDE 7</v>
          </cell>
          <cell r="D58" t="str">
            <v>PARAÍBA</v>
          </cell>
        </row>
        <row r="59">
          <cell r="A59">
            <v>3578</v>
          </cell>
          <cell r="B59" t="str">
            <v xml:space="preserve"> Pab Inst Previdência</v>
          </cell>
          <cell r="C59" t="str">
            <v>REDE 7</v>
          </cell>
          <cell r="D59" t="str">
            <v>PARAÍBA</v>
          </cell>
        </row>
        <row r="60">
          <cell r="A60">
            <v>4109</v>
          </cell>
          <cell r="B60" t="str">
            <v>Pae Shop Iguatemi</v>
          </cell>
          <cell r="C60" t="str">
            <v>REDE 7</v>
          </cell>
          <cell r="D60" t="str">
            <v>PARAÍBA</v>
          </cell>
        </row>
        <row r="61">
          <cell r="A61">
            <v>4174</v>
          </cell>
          <cell r="B61" t="str">
            <v>Pae Quiosque Shop Sul</v>
          </cell>
          <cell r="C61" t="str">
            <v>REDE 7</v>
          </cell>
          <cell r="D61" t="str">
            <v>PARAÍBA</v>
          </cell>
        </row>
        <row r="62">
          <cell r="A62">
            <v>6369</v>
          </cell>
          <cell r="B62" t="str">
            <v>Pae Bom Preço João Mac</v>
          </cell>
          <cell r="C62" t="str">
            <v>REDE 7</v>
          </cell>
          <cell r="D62" t="str">
            <v>PARAÍBA</v>
          </cell>
        </row>
        <row r="63">
          <cell r="A63">
            <v>6371</v>
          </cell>
          <cell r="B63" t="str">
            <v>Pae Shop Manaira</v>
          </cell>
          <cell r="C63" t="str">
            <v>REDE 7</v>
          </cell>
          <cell r="D63" t="str">
            <v>PARAÍBA</v>
          </cell>
        </row>
        <row r="64">
          <cell r="A64">
            <v>6443</v>
          </cell>
          <cell r="B64" t="str">
            <v>Pae Mangabeiras</v>
          </cell>
          <cell r="C64" t="str">
            <v>REDE 7</v>
          </cell>
          <cell r="D64" t="str">
            <v>PARAÍBA</v>
          </cell>
        </row>
        <row r="65">
          <cell r="A65">
            <v>6039</v>
          </cell>
          <cell r="B65" t="str">
            <v>PAE PAN IGARASSU PE</v>
          </cell>
          <cell r="C65" t="str">
            <v>REDE 7</v>
          </cell>
          <cell r="D65" t="str">
            <v>PE INTERIOR</v>
          </cell>
        </row>
        <row r="66">
          <cell r="A66">
            <v>6041</v>
          </cell>
          <cell r="B66" t="str">
            <v>PAE 70 BOMP-339 S.C.CARUARU</v>
          </cell>
          <cell r="C66" t="str">
            <v>REDE 7</v>
          </cell>
          <cell r="D66" t="str">
            <v>PE INTERIOR</v>
          </cell>
        </row>
        <row r="67">
          <cell r="A67">
            <v>6063</v>
          </cell>
          <cell r="B67" t="str">
            <v>PAE SHOPPING PETROLINA PE</v>
          </cell>
          <cell r="C67" t="str">
            <v>REDE 7</v>
          </cell>
          <cell r="D67" t="str">
            <v>PE INTERIOR</v>
          </cell>
        </row>
        <row r="68">
          <cell r="A68">
            <v>6068</v>
          </cell>
          <cell r="B68" t="str">
            <v>PAE MERCADINHO TAVARES IGARA</v>
          </cell>
          <cell r="C68" t="str">
            <v>REDE 7</v>
          </cell>
          <cell r="D68" t="str">
            <v>PE INTERIOR</v>
          </cell>
        </row>
        <row r="69">
          <cell r="A69">
            <v>6072</v>
          </cell>
          <cell r="B69" t="str">
            <v>PAE PREF.MUNIC.BELO JARDIM</v>
          </cell>
          <cell r="C69" t="str">
            <v>REDE 7</v>
          </cell>
          <cell r="D69" t="str">
            <v>PE INTERIOR</v>
          </cell>
        </row>
        <row r="70">
          <cell r="A70">
            <v>6089</v>
          </cell>
          <cell r="B70" t="str">
            <v>PAE HIPERMERCADO PEROLA PE</v>
          </cell>
          <cell r="C70" t="str">
            <v>REDE 7</v>
          </cell>
          <cell r="D70" t="str">
            <v>PE INTERIOR</v>
          </cell>
        </row>
        <row r="71">
          <cell r="A71">
            <v>6093</v>
          </cell>
          <cell r="B71" t="str">
            <v>PAE BP TODA HORA CARUARU PE</v>
          </cell>
          <cell r="C71" t="str">
            <v>REDE 7</v>
          </cell>
          <cell r="D71" t="str">
            <v>PE INTERIOR</v>
          </cell>
        </row>
        <row r="72">
          <cell r="A72">
            <v>6099</v>
          </cell>
          <cell r="B72" t="str">
            <v>PAE SAO JOSE DA COROA GRANDE</v>
          </cell>
          <cell r="C72" t="str">
            <v>REDE 7</v>
          </cell>
          <cell r="D72" t="str">
            <v>PE INTERIOR</v>
          </cell>
        </row>
        <row r="73">
          <cell r="A73">
            <v>6115</v>
          </cell>
          <cell r="B73" t="str">
            <v>PAE BP TODA HORA PETROLINA</v>
          </cell>
          <cell r="C73" t="str">
            <v>REDE 7</v>
          </cell>
          <cell r="D73" t="str">
            <v>PE INTERIOR</v>
          </cell>
        </row>
        <row r="74">
          <cell r="A74">
            <v>6125</v>
          </cell>
          <cell r="B74" t="str">
            <v>PAE 70 BOMP-361 H.C.PETROLIN</v>
          </cell>
          <cell r="C74" t="str">
            <v>REDE 7</v>
          </cell>
          <cell r="D74" t="str">
            <v>PE INTERIOR</v>
          </cell>
        </row>
        <row r="75">
          <cell r="A75">
            <v>3234</v>
          </cell>
          <cell r="B75" t="str">
            <v>PAB 27 ASSEMB.LEGISLATIVA PE</v>
          </cell>
          <cell r="C75" t="str">
            <v>REDE 7</v>
          </cell>
          <cell r="D75" t="str">
            <v>GRANDE RECIFE</v>
          </cell>
        </row>
        <row r="76">
          <cell r="A76">
            <v>3247</v>
          </cell>
          <cell r="B76" t="str">
            <v>PAB 22 PREF.CIDADE DO RECIFE</v>
          </cell>
          <cell r="C76" t="str">
            <v>REDE 7</v>
          </cell>
          <cell r="D76" t="str">
            <v>GRANDE RECIFE</v>
          </cell>
        </row>
        <row r="77">
          <cell r="A77">
            <v>3248</v>
          </cell>
          <cell r="B77" t="str">
            <v>PAB 04 EXPOSICAO DE ANIMAIS</v>
          </cell>
          <cell r="C77" t="str">
            <v>REDE 7</v>
          </cell>
          <cell r="D77" t="str">
            <v>GRANDE RECIFE</v>
          </cell>
        </row>
        <row r="78">
          <cell r="A78">
            <v>3249</v>
          </cell>
          <cell r="B78" t="str">
            <v>PAB 02 TOMAZ DE AQUINO</v>
          </cell>
          <cell r="C78" t="str">
            <v>REDE 7</v>
          </cell>
          <cell r="D78" t="str">
            <v>GRANDE RECIFE</v>
          </cell>
        </row>
        <row r="79">
          <cell r="A79">
            <v>3276</v>
          </cell>
          <cell r="B79" t="str">
            <v>PAB 04 SECR.FAZENDA POSTO PE</v>
          </cell>
          <cell r="C79" t="str">
            <v>REDE 7</v>
          </cell>
          <cell r="D79" t="str">
            <v>GRANDE RECIFE</v>
          </cell>
        </row>
        <row r="80">
          <cell r="A80">
            <v>6001</v>
          </cell>
          <cell r="B80" t="str">
            <v>PAE PALACIO DO GOVERNO RECIF</v>
          </cell>
          <cell r="C80" t="str">
            <v>REDE 7</v>
          </cell>
          <cell r="D80" t="str">
            <v>GRANDE RECIFE</v>
          </cell>
        </row>
        <row r="81">
          <cell r="A81">
            <v>6002</v>
          </cell>
          <cell r="B81" t="str">
            <v>PAE SECRETARIA ADMINISTRACAO</v>
          </cell>
          <cell r="C81" t="str">
            <v>REDE 7</v>
          </cell>
          <cell r="D81" t="str">
            <v>GRANDE RECIFE</v>
          </cell>
        </row>
        <row r="82">
          <cell r="A82">
            <v>6034</v>
          </cell>
          <cell r="B82" t="str">
            <v>PAE VICE-GOVERNADORIA RECIFE</v>
          </cell>
          <cell r="C82" t="str">
            <v>REDE 7</v>
          </cell>
          <cell r="D82" t="str">
            <v>GRANDE RECIFE</v>
          </cell>
        </row>
        <row r="83">
          <cell r="A83">
            <v>6034</v>
          </cell>
          <cell r="B83" t="str">
            <v>PAE VICE-GOVERNADORIA RECIFE</v>
          </cell>
          <cell r="C83" t="str">
            <v>REDE 7</v>
          </cell>
          <cell r="D83" t="str">
            <v>GRANDE RECIFE</v>
          </cell>
        </row>
        <row r="84">
          <cell r="A84">
            <v>6034</v>
          </cell>
          <cell r="B84" t="str">
            <v>PAE VICE-GOVERNADORIA RECIFE</v>
          </cell>
          <cell r="C84" t="str">
            <v>REDE 7</v>
          </cell>
          <cell r="D84" t="str">
            <v>GRANDE RECIFE</v>
          </cell>
        </row>
        <row r="85">
          <cell r="A85">
            <v>3437</v>
          </cell>
          <cell r="B85" t="str">
            <v>PAB MOTOROLA JAGUARIUNA SP</v>
          </cell>
          <cell r="C85" t="str">
            <v>REDE 1</v>
          </cell>
          <cell r="D85" t="str">
            <v>CAMPINAS CENTRO</v>
          </cell>
        </row>
        <row r="86">
          <cell r="A86">
            <v>2309</v>
          </cell>
          <cell r="B86" t="str">
            <v>PAB Pref. Munic Indaiatuba</v>
          </cell>
          <cell r="C86" t="str">
            <v>REDE 1</v>
          </cell>
          <cell r="D86" t="str">
            <v>CAMPINAS CENTRO</v>
          </cell>
        </row>
        <row r="87">
          <cell r="A87">
            <v>2691</v>
          </cell>
          <cell r="B87" t="str">
            <v>PAB INFRAERO VIRACOPOS CAMPI</v>
          </cell>
          <cell r="C87" t="str">
            <v>REDE 1</v>
          </cell>
          <cell r="D87" t="str">
            <v>CAMPINAS CENTRO</v>
          </cell>
        </row>
        <row r="88">
          <cell r="A88">
            <v>2729</v>
          </cell>
          <cell r="B88" t="str">
            <v>PAB FUND. CPQD CAMPINAS SP</v>
          </cell>
          <cell r="C88" t="str">
            <v>REDE 1</v>
          </cell>
          <cell r="D88" t="str">
            <v>CAMPINAS CENTRO</v>
          </cell>
        </row>
        <row r="89">
          <cell r="A89">
            <v>2774</v>
          </cell>
          <cell r="B89" t="str">
            <v xml:space="preserve">PAB Puc Central </v>
          </cell>
          <cell r="C89" t="str">
            <v>REDE 1</v>
          </cell>
          <cell r="D89" t="str">
            <v>CAMPINAS CENTRO</v>
          </cell>
        </row>
        <row r="90">
          <cell r="A90">
            <v>2926</v>
          </cell>
          <cell r="B90" t="str">
            <v>PAB ESCOLA DE CADETES - SP</v>
          </cell>
          <cell r="C90" t="str">
            <v>REDE 1</v>
          </cell>
          <cell r="D90" t="str">
            <v>CAMPINAS CENTRO</v>
          </cell>
        </row>
        <row r="91">
          <cell r="A91">
            <v>2999</v>
          </cell>
          <cell r="B91" t="str">
            <v>PAB Unicamp</v>
          </cell>
          <cell r="C91" t="str">
            <v>REDE 1</v>
          </cell>
          <cell r="D91" t="str">
            <v>CAMPINAS CENTRO</v>
          </cell>
        </row>
        <row r="92">
          <cell r="A92">
            <v>3522</v>
          </cell>
          <cell r="B92" t="str">
            <v>PAB Pref. Valinhos</v>
          </cell>
          <cell r="C92" t="str">
            <v>REDE 1</v>
          </cell>
          <cell r="D92" t="str">
            <v>CAMPINAS CENTRO</v>
          </cell>
        </row>
        <row r="93">
          <cell r="A93">
            <v>3825</v>
          </cell>
          <cell r="B93" t="str">
            <v>PAB Samsung</v>
          </cell>
          <cell r="C93" t="str">
            <v>REDE 1</v>
          </cell>
          <cell r="D93" t="str">
            <v>CAMPINAS CENTRO</v>
          </cell>
        </row>
        <row r="94">
          <cell r="A94">
            <v>5592</v>
          </cell>
          <cell r="B94" t="str">
            <v>PAE Sherwin Williams</v>
          </cell>
          <cell r="C94" t="str">
            <v>REDE 1</v>
          </cell>
          <cell r="D94" t="str">
            <v>CAMPINAS CENTRO</v>
          </cell>
        </row>
        <row r="95">
          <cell r="A95">
            <v>6683</v>
          </cell>
          <cell r="B95" t="str">
            <v>PAE Magneti Marelli</v>
          </cell>
          <cell r="C95" t="str">
            <v>REDE 1</v>
          </cell>
          <cell r="D95" t="str">
            <v>CAMPINAS CENTRO</v>
          </cell>
        </row>
        <row r="96">
          <cell r="A96">
            <v>6711</v>
          </cell>
          <cell r="B96" t="str">
            <v>PAE 3M Sumaré</v>
          </cell>
          <cell r="C96" t="str">
            <v>REDE 1</v>
          </cell>
          <cell r="D96" t="str">
            <v>CAMPINAS CENTRO</v>
          </cell>
        </row>
        <row r="97">
          <cell r="A97">
            <v>2899</v>
          </cell>
          <cell r="B97" t="str">
            <v>PAB - Magnetti Marelli</v>
          </cell>
          <cell r="C97" t="str">
            <v>REDE 1</v>
          </cell>
          <cell r="D97" t="str">
            <v>JUNDIAÍ</v>
          </cell>
        </row>
        <row r="98">
          <cell r="A98">
            <v>3271</v>
          </cell>
          <cell r="B98" t="str">
            <v>PAB - USF Bragança Paulista</v>
          </cell>
          <cell r="C98" t="str">
            <v>REDE 1</v>
          </cell>
          <cell r="D98" t="str">
            <v>JUNDIAÍ</v>
          </cell>
        </row>
        <row r="99">
          <cell r="A99">
            <v>3273</v>
          </cell>
          <cell r="B99" t="str">
            <v>PAB - USF Itatiba</v>
          </cell>
          <cell r="C99" t="str">
            <v>REDE 1</v>
          </cell>
          <cell r="D99" t="str">
            <v>JUNDIAÍ</v>
          </cell>
        </row>
        <row r="100">
          <cell r="A100">
            <v>3581</v>
          </cell>
          <cell r="B100" t="str">
            <v>PAB - Prefeitura Itu</v>
          </cell>
          <cell r="C100" t="str">
            <v>REDE 1</v>
          </cell>
          <cell r="D100" t="str">
            <v>JUNDIAÍ</v>
          </cell>
        </row>
        <row r="101">
          <cell r="A101">
            <v>3822</v>
          </cell>
          <cell r="B101" t="str">
            <v>PAB - Votorantim Santa Helena</v>
          </cell>
          <cell r="C101" t="str">
            <v>REDE 1</v>
          </cell>
          <cell r="D101" t="str">
            <v>JUNDIAÍ</v>
          </cell>
        </row>
        <row r="102">
          <cell r="A102">
            <v>6154</v>
          </cell>
          <cell r="B102" t="str">
            <v>PAE - Votorantim Salto de Pirapora</v>
          </cell>
          <cell r="C102" t="str">
            <v>REDE 1</v>
          </cell>
          <cell r="D102" t="str">
            <v>JUNDIAÍ</v>
          </cell>
        </row>
        <row r="103">
          <cell r="A103">
            <v>6598</v>
          </cell>
          <cell r="B103" t="str">
            <v>PAE - CBA Rodoviária Alumínio</v>
          </cell>
          <cell r="C103" t="str">
            <v>REDE 1</v>
          </cell>
          <cell r="D103" t="str">
            <v>JUNDIAÍ</v>
          </cell>
        </row>
        <row r="104">
          <cell r="A104">
            <v>6708</v>
          </cell>
          <cell r="B104" t="str">
            <v>PAE - CBA Pedágio Alumínio</v>
          </cell>
          <cell r="C104" t="str">
            <v>REDE 1</v>
          </cell>
          <cell r="D104" t="str">
            <v>JUNDIAÍ</v>
          </cell>
        </row>
        <row r="105">
          <cell r="A105">
            <v>6825</v>
          </cell>
          <cell r="B105" t="str">
            <v>PAE  - Mairinque</v>
          </cell>
          <cell r="C105" t="str">
            <v>REDE 1</v>
          </cell>
          <cell r="D105" t="str">
            <v>JUNDIAÍ</v>
          </cell>
        </row>
        <row r="106">
          <cell r="A106">
            <v>6932</v>
          </cell>
          <cell r="B106" t="str">
            <v>PAE - Brigadeiro Tobias</v>
          </cell>
          <cell r="C106" t="str">
            <v>REDE 1</v>
          </cell>
          <cell r="D106" t="str">
            <v>JUNDIAÍ</v>
          </cell>
        </row>
        <row r="107">
          <cell r="A107">
            <v>3097</v>
          </cell>
          <cell r="B107" t="str">
            <v>PAB ARVIN MERITOR LIMEIRA</v>
          </cell>
          <cell r="C107" t="str">
            <v>REDE 1</v>
          </cell>
          <cell r="D107" t="str">
            <v>PIRACICABA</v>
          </cell>
        </row>
        <row r="108">
          <cell r="A108">
            <v>3206</v>
          </cell>
          <cell r="B108" t="str">
            <v>PAB VCP PIRACICABA SP</v>
          </cell>
          <cell r="C108" t="str">
            <v>REDE 1</v>
          </cell>
          <cell r="D108" t="str">
            <v>PIRACICABA</v>
          </cell>
        </row>
        <row r="109">
          <cell r="A109">
            <v>4324</v>
          </cell>
          <cell r="B109" t="str">
            <v>PAE WAHLER PIRACICABA SP</v>
          </cell>
          <cell r="C109" t="str">
            <v>REDE 1</v>
          </cell>
          <cell r="D109" t="str">
            <v>PIRACICABA</v>
          </cell>
        </row>
        <row r="110">
          <cell r="A110">
            <v>4803</v>
          </cell>
          <cell r="B110" t="str">
            <v>PAE Shoping Piracicaba</v>
          </cell>
          <cell r="C110" t="str">
            <v>REDE 1</v>
          </cell>
          <cell r="D110" t="str">
            <v>PIRACICABA</v>
          </cell>
        </row>
        <row r="111">
          <cell r="A111">
            <v>6446</v>
          </cell>
          <cell r="B111" t="str">
            <v>PAE FUNDAÇÃO DR.RAUL BAUB</v>
          </cell>
          <cell r="C111" t="str">
            <v>REDE 1</v>
          </cell>
          <cell r="D111" t="str">
            <v>PIRACICABA</v>
          </cell>
        </row>
        <row r="112">
          <cell r="A112">
            <v>3652</v>
          </cell>
          <cell r="B112" t="str">
            <v>PAB SANTA CASA FRANCA</v>
          </cell>
          <cell r="C112" t="str">
            <v>REDE 1</v>
          </cell>
          <cell r="D112" t="str">
            <v>RIBEIRÃO PRETO</v>
          </cell>
        </row>
        <row r="113">
          <cell r="A113">
            <v>1855</v>
          </cell>
          <cell r="B113" t="str">
            <v>PAE HOSPITAL DO CORAÇÃO</v>
          </cell>
          <cell r="C113" t="str">
            <v>REDE 1</v>
          </cell>
          <cell r="D113" t="str">
            <v>RIBEIRÃO PRETO</v>
          </cell>
        </row>
        <row r="114">
          <cell r="A114">
            <v>1864</v>
          </cell>
          <cell r="B114" t="str">
            <v>PAB USP RIBEIRÃO PRETO</v>
          </cell>
          <cell r="C114" t="str">
            <v>REDE 1</v>
          </cell>
          <cell r="D114" t="str">
            <v>RIBEIRÃO PRETO</v>
          </cell>
        </row>
        <row r="115">
          <cell r="A115">
            <v>2339</v>
          </cell>
          <cell r="B115" t="str">
            <v>PAB UNESP ARARAQUARA</v>
          </cell>
          <cell r="C115" t="str">
            <v>REDE 1</v>
          </cell>
          <cell r="D115" t="str">
            <v>RIBEIRÃO PRETO</v>
          </cell>
        </row>
        <row r="116">
          <cell r="A116">
            <v>3135</v>
          </cell>
          <cell r="B116" t="str">
            <v>PAB UNESP JABOTICABAL</v>
          </cell>
          <cell r="C116" t="str">
            <v>REDE 1</v>
          </cell>
          <cell r="D116" t="str">
            <v>RIBEIRÃO PRETO</v>
          </cell>
        </row>
        <row r="117">
          <cell r="A117">
            <v>3411</v>
          </cell>
          <cell r="B117" t="str">
            <v>PAB ORG.EDUCAC.BARAO DE MAUA</v>
          </cell>
          <cell r="C117" t="str">
            <v>REDE 1</v>
          </cell>
          <cell r="D117" t="str">
            <v>RIBEIRÃO PRETO</v>
          </cell>
        </row>
        <row r="118">
          <cell r="A118">
            <v>3613</v>
          </cell>
          <cell r="B118" t="str">
            <v>PAB VOTORANTIM FORTALEZA MINAS</v>
          </cell>
          <cell r="C118" t="str">
            <v>REDE 1</v>
          </cell>
          <cell r="D118" t="str">
            <v>RIBEIRÃO PRETO</v>
          </cell>
        </row>
        <row r="119">
          <cell r="A119">
            <v>3832</v>
          </cell>
          <cell r="B119" t="str">
            <v>PAB VOTORANTIM ITAÚ DE MINAS</v>
          </cell>
          <cell r="C119" t="str">
            <v>REDE 1</v>
          </cell>
          <cell r="D119" t="str">
            <v>RIBEIRÃO PRETO</v>
          </cell>
        </row>
        <row r="120">
          <cell r="A120">
            <v>3986</v>
          </cell>
          <cell r="B120" t="str">
            <v>PAB 3 M-RIBEIRAO PRETO SP</v>
          </cell>
          <cell r="C120" t="str">
            <v>REDE 1</v>
          </cell>
          <cell r="D120" t="str">
            <v>RIBEIRÃO PRETO</v>
          </cell>
        </row>
        <row r="121">
          <cell r="A121">
            <v>5772</v>
          </cell>
          <cell r="B121" t="str">
            <v>PAE USINA CAETE DELTA MG</v>
          </cell>
          <cell r="C121" t="str">
            <v>REDE 1</v>
          </cell>
          <cell r="D121" t="str">
            <v>RIBEIRÃO PRETO</v>
          </cell>
        </row>
        <row r="122">
          <cell r="A122">
            <v>5930</v>
          </cell>
          <cell r="B122" t="str">
            <v>PAE SHOP.STA.URSULA-RIB.PRET</v>
          </cell>
          <cell r="C122" t="str">
            <v>REDE 1</v>
          </cell>
          <cell r="D122" t="str">
            <v>RIBEIRÃO PRETO</v>
          </cell>
        </row>
        <row r="123">
          <cell r="A123">
            <v>2690</v>
          </cell>
          <cell r="B123" t="str">
            <v>PAB KIUTY BIRIGUI SP</v>
          </cell>
          <cell r="C123" t="str">
            <v>REDE 1</v>
          </cell>
          <cell r="D123" t="str">
            <v>S.J.DO RIO PRETO</v>
          </cell>
        </row>
        <row r="124">
          <cell r="A124">
            <v>2735</v>
          </cell>
          <cell r="B124" t="str">
            <v>PAB HOSP.BASE S.J.RIO PRETO</v>
          </cell>
          <cell r="C124" t="str">
            <v>REDE 1</v>
          </cell>
          <cell r="D124" t="str">
            <v>S.J.DO RIO PRETO</v>
          </cell>
        </row>
        <row r="125">
          <cell r="A125">
            <v>2967</v>
          </cell>
          <cell r="B125" t="str">
            <v>PAB BERTIN LINS SP</v>
          </cell>
          <cell r="C125" t="str">
            <v>REDE 1</v>
          </cell>
          <cell r="D125" t="str">
            <v>S.J.DO RIO PRETO</v>
          </cell>
        </row>
        <row r="126">
          <cell r="A126">
            <v>2992</v>
          </cell>
          <cell r="B126" t="str">
            <v>PAB PREF BIRIGUI FINANCAS</v>
          </cell>
          <cell r="C126" t="str">
            <v>REDE 1</v>
          </cell>
          <cell r="D126" t="str">
            <v>S.J.DO RIO PRETO</v>
          </cell>
        </row>
        <row r="127">
          <cell r="A127">
            <v>4209</v>
          </cell>
          <cell r="B127" t="str">
            <v>PAE STA.CASA FERNANDOPOLIS</v>
          </cell>
          <cell r="C127" t="str">
            <v>REDE 1</v>
          </cell>
          <cell r="D127" t="str">
            <v>S.J.DO RIO PRETO</v>
          </cell>
        </row>
        <row r="128">
          <cell r="A128">
            <v>4298</v>
          </cell>
          <cell r="B128" t="str">
            <v>PAE - Aeroporto</v>
          </cell>
          <cell r="C128" t="str">
            <v>REDE 1</v>
          </cell>
          <cell r="D128" t="str">
            <v>S.J.DO RIO PRETO</v>
          </cell>
        </row>
        <row r="129">
          <cell r="A129">
            <v>4377</v>
          </cell>
          <cell r="B129" t="str">
            <v>PAE  - Palestra</v>
          </cell>
          <cell r="C129" t="str">
            <v>REDE 1</v>
          </cell>
          <cell r="D129" t="str">
            <v>S.J.DO RIO PRETO</v>
          </cell>
        </row>
        <row r="130">
          <cell r="A130">
            <v>5505</v>
          </cell>
          <cell r="B130" t="str">
            <v>PAE UNESP S.J.RIO PRETO</v>
          </cell>
          <cell r="C130" t="str">
            <v>REDE 1</v>
          </cell>
          <cell r="D130" t="str">
            <v>S.J.DO RIO PRETO</v>
          </cell>
        </row>
        <row r="131">
          <cell r="A131">
            <v>5943</v>
          </cell>
          <cell r="B131" t="str">
            <v>PAE - Prefeitura de Paranaíba</v>
          </cell>
          <cell r="C131" t="str">
            <v>REDE 1</v>
          </cell>
          <cell r="D131" t="str">
            <v>S.J.DO RIO PRETO</v>
          </cell>
        </row>
        <row r="132">
          <cell r="A132">
            <v>6798</v>
          </cell>
          <cell r="B132" t="str">
            <v>PAE - Citrovita Catanduva</v>
          </cell>
          <cell r="C132" t="str">
            <v>REDE 1</v>
          </cell>
          <cell r="D132" t="str">
            <v>S.J.DO RIO PRETO</v>
          </cell>
        </row>
        <row r="133">
          <cell r="A133">
            <v>6826</v>
          </cell>
          <cell r="B133" t="str">
            <v>PAE - Bernardino de Campos</v>
          </cell>
          <cell r="C133" t="str">
            <v>REDE 1</v>
          </cell>
          <cell r="D133" t="str">
            <v>S.J.DO RIO PRETO</v>
          </cell>
        </row>
        <row r="134">
          <cell r="A134">
            <v>2395</v>
          </cell>
          <cell r="B134" t="str">
            <v>PAB T.I. BRASIL S.J.CAMPOS</v>
          </cell>
          <cell r="C134" t="str">
            <v>REDE 1</v>
          </cell>
          <cell r="D134" t="str">
            <v>VALE DO PARAIBA</v>
          </cell>
        </row>
        <row r="135">
          <cell r="A135">
            <v>2490</v>
          </cell>
          <cell r="B135" t="str">
            <v>Pab Prefeitura</v>
          </cell>
          <cell r="C135" t="str">
            <v>REDE 1</v>
          </cell>
          <cell r="D135" t="str">
            <v>VALE DO PARAIBA</v>
          </cell>
        </row>
        <row r="136">
          <cell r="A136">
            <v>3439</v>
          </cell>
          <cell r="B136" t="str">
            <v>PAB LIEBHERR DO BRASIL GUARA</v>
          </cell>
          <cell r="C136" t="str">
            <v>REDE 1</v>
          </cell>
          <cell r="D136" t="str">
            <v>VALE DO PARAIBA</v>
          </cell>
        </row>
        <row r="137">
          <cell r="A137">
            <v>3675</v>
          </cell>
          <cell r="B137" t="str">
            <v>PAB Johnson&amp;Johnson</v>
          </cell>
          <cell r="C137" t="str">
            <v>REDE 1</v>
          </cell>
          <cell r="D137" t="str">
            <v>VALE DO PARAIBA</v>
          </cell>
        </row>
        <row r="138">
          <cell r="A138">
            <v>4504</v>
          </cell>
          <cell r="B138" t="str">
            <v>PAE ORICA BRASIL LORENA SP</v>
          </cell>
          <cell r="C138" t="str">
            <v>REDE 1</v>
          </cell>
          <cell r="D138" t="str">
            <v>VALE DO PARAIBA</v>
          </cell>
        </row>
        <row r="139">
          <cell r="A139">
            <v>4551</v>
          </cell>
          <cell r="B139" t="str">
            <v xml:space="preserve">Pae Schrader </v>
          </cell>
          <cell r="C139" t="str">
            <v>REDE 1</v>
          </cell>
          <cell r="D139" t="str">
            <v>VALE DO PARAIBA</v>
          </cell>
        </row>
        <row r="140">
          <cell r="A140">
            <v>5924</v>
          </cell>
          <cell r="B140" t="str">
            <v xml:space="preserve"> Embraer F107</v>
          </cell>
          <cell r="C140" t="str">
            <v>REDE 1</v>
          </cell>
          <cell r="D140" t="str">
            <v>VALE DO PARAIBA</v>
          </cell>
        </row>
        <row r="141">
          <cell r="A141">
            <v>5925</v>
          </cell>
          <cell r="B141" t="str">
            <v xml:space="preserve"> Embraer Eugenio de Melo</v>
          </cell>
          <cell r="C141" t="str">
            <v>REDE 1</v>
          </cell>
          <cell r="D141" t="str">
            <v>VALE DO PARAIBA</v>
          </cell>
        </row>
        <row r="142">
          <cell r="A142">
            <v>2877</v>
          </cell>
          <cell r="B142" t="str">
            <v>PAB COPASA BELO HORIZONTE MG</v>
          </cell>
          <cell r="C142" t="str">
            <v>REDE 4</v>
          </cell>
          <cell r="D142" t="str">
            <v>BH CENTRO</v>
          </cell>
        </row>
        <row r="143">
          <cell r="A143">
            <v>2302</v>
          </cell>
          <cell r="B143" t="str">
            <v>PAB NEWTON PAIVA</v>
          </cell>
          <cell r="C143" t="str">
            <v>REDE 4</v>
          </cell>
          <cell r="D143" t="str">
            <v>BH CENTRO</v>
          </cell>
        </row>
        <row r="144">
          <cell r="A144">
            <v>2702</v>
          </cell>
          <cell r="B144" t="str">
            <v>PAB NEWTON PAIVA</v>
          </cell>
          <cell r="C144" t="str">
            <v>REDE 4</v>
          </cell>
          <cell r="D144" t="str">
            <v>BH CENTRO</v>
          </cell>
        </row>
        <row r="145">
          <cell r="A145">
            <v>2833</v>
          </cell>
          <cell r="B145" t="str">
            <v>PAB CAMPUS PUC MG</v>
          </cell>
          <cell r="C145" t="str">
            <v>REDE 4</v>
          </cell>
          <cell r="D145" t="str">
            <v>BH CENTRO</v>
          </cell>
        </row>
        <row r="146">
          <cell r="A146">
            <v>4939</v>
          </cell>
          <cell r="B146" t="str">
            <v>PAE UNICENT SIL</v>
          </cell>
          <cell r="C146" t="str">
            <v>REDE 4</v>
          </cell>
          <cell r="D146" t="str">
            <v>BH CENTRO</v>
          </cell>
        </row>
        <row r="147">
          <cell r="A147">
            <v>5562</v>
          </cell>
          <cell r="B147" t="str">
            <v>PAE UNICENT CAT</v>
          </cell>
          <cell r="C147" t="str">
            <v>REDE 4</v>
          </cell>
          <cell r="D147" t="str">
            <v>BH CENTRO</v>
          </cell>
        </row>
        <row r="148">
          <cell r="A148">
            <v>6354</v>
          </cell>
          <cell r="B148" t="str">
            <v>PAE RODAP</v>
          </cell>
          <cell r="C148" t="str">
            <v>REDE 4</v>
          </cell>
          <cell r="D148" t="str">
            <v>BH CENTRO</v>
          </cell>
        </row>
        <row r="149">
          <cell r="A149">
            <v>6649</v>
          </cell>
          <cell r="B149" t="str">
            <v>PAE EPC ENG</v>
          </cell>
          <cell r="C149" t="str">
            <v>REDE 4</v>
          </cell>
          <cell r="D149" t="str">
            <v>BH CENTRO</v>
          </cell>
        </row>
        <row r="150">
          <cell r="A150">
            <v>6830</v>
          </cell>
          <cell r="B150" t="str">
            <v>PAE BH SHOPING</v>
          </cell>
          <cell r="C150" t="str">
            <v>REDE 4</v>
          </cell>
          <cell r="D150" t="str">
            <v>BH CENTRO</v>
          </cell>
        </row>
        <row r="151">
          <cell r="A151">
            <v>2373</v>
          </cell>
          <cell r="B151" t="str">
            <v>PAB TEKSID BETIM MG</v>
          </cell>
          <cell r="C151" t="str">
            <v>REDE 4</v>
          </cell>
          <cell r="D151" t="str">
            <v>BH INDUSTRIAL</v>
          </cell>
        </row>
        <row r="152">
          <cell r="A152">
            <v>2348</v>
          </cell>
          <cell r="B152" t="str">
            <v>PAB TNT</v>
          </cell>
          <cell r="C152" t="str">
            <v>REDE 4</v>
          </cell>
          <cell r="D152" t="str">
            <v>BH INDUSTRIAL</v>
          </cell>
        </row>
        <row r="153">
          <cell r="A153">
            <v>2386</v>
          </cell>
          <cell r="B153" t="str">
            <v>PAB LEAR</v>
          </cell>
          <cell r="C153" t="str">
            <v>REDE 4</v>
          </cell>
          <cell r="D153" t="str">
            <v>BH INDUSTRIAL</v>
          </cell>
        </row>
        <row r="154">
          <cell r="A154">
            <v>2538</v>
          </cell>
          <cell r="B154" t="str">
            <v>PAB FIAT MAGNETTI</v>
          </cell>
          <cell r="C154" t="str">
            <v>REDE 4</v>
          </cell>
          <cell r="D154" t="str">
            <v>BH INDUSTRIAL</v>
          </cell>
        </row>
        <row r="155">
          <cell r="A155">
            <v>2608</v>
          </cell>
          <cell r="B155" t="str">
            <v>PAB CNH</v>
          </cell>
          <cell r="C155" t="str">
            <v>REDE 4</v>
          </cell>
          <cell r="D155" t="str">
            <v>BH INDUSTRIAL</v>
          </cell>
        </row>
        <row r="156">
          <cell r="A156">
            <v>2863</v>
          </cell>
          <cell r="B156" t="str">
            <v>PAB PREFE.MUNICI.DE CONTAGEM</v>
          </cell>
          <cell r="C156" t="str">
            <v>REDE 4</v>
          </cell>
          <cell r="D156" t="str">
            <v>BH INDUSTRIAL</v>
          </cell>
        </row>
        <row r="157">
          <cell r="A157">
            <v>3615</v>
          </cell>
          <cell r="B157" t="str">
            <v>PAB VOTORANTIN 03 MARIAS</v>
          </cell>
          <cell r="C157" t="str">
            <v>REDE 4</v>
          </cell>
          <cell r="D157" t="str">
            <v>BH INDUSTRIAL</v>
          </cell>
        </row>
        <row r="158">
          <cell r="A158">
            <v>4589</v>
          </cell>
          <cell r="B158" t="str">
            <v>PAE RESIL</v>
          </cell>
          <cell r="C158" t="str">
            <v>REDE 4</v>
          </cell>
          <cell r="D158" t="str">
            <v>BH INDUSTRIAL</v>
          </cell>
        </row>
        <row r="159">
          <cell r="A159">
            <v>2307</v>
          </cell>
          <cell r="B159" t="str">
            <v>PAB AERONAUTICA BRASILIA DF</v>
          </cell>
          <cell r="C159" t="str">
            <v>REDE 4</v>
          </cell>
          <cell r="D159" t="str">
            <v>BRASILIA</v>
          </cell>
        </row>
        <row r="160">
          <cell r="A160">
            <v>2396</v>
          </cell>
          <cell r="B160" t="str">
            <v>PAB HOSP.ANCHIETA TAGUATINGA</v>
          </cell>
          <cell r="C160" t="str">
            <v>REDE 4</v>
          </cell>
          <cell r="D160" t="str">
            <v>BRASILIA</v>
          </cell>
        </row>
        <row r="161">
          <cell r="A161">
            <v>2773</v>
          </cell>
          <cell r="B161" t="str">
            <v>PAB CENTRO EMPRESARIAL NORTE</v>
          </cell>
          <cell r="C161" t="str">
            <v>REDE 4</v>
          </cell>
          <cell r="D161" t="str">
            <v>BRASILIA</v>
          </cell>
        </row>
        <row r="162">
          <cell r="A162">
            <v>2971</v>
          </cell>
          <cell r="B162" t="str">
            <v>PAB DNIT DEP.NAC.INFRA.TRANS</v>
          </cell>
          <cell r="C162" t="str">
            <v>REDE 4</v>
          </cell>
          <cell r="D162" t="str">
            <v>BRASILIA</v>
          </cell>
        </row>
        <row r="163">
          <cell r="A163">
            <v>3002</v>
          </cell>
          <cell r="B163" t="str">
            <v>PAB MARINHA BRASILIA DF</v>
          </cell>
          <cell r="C163" t="str">
            <v>REDE 4</v>
          </cell>
          <cell r="D163" t="str">
            <v>BRASILIA</v>
          </cell>
        </row>
        <row r="164">
          <cell r="A164">
            <v>3008</v>
          </cell>
          <cell r="B164" t="str">
            <v>PAB MIN.AGRICULTURA BRASILIA</v>
          </cell>
          <cell r="C164" t="str">
            <v>REDE 4</v>
          </cell>
          <cell r="D164" t="str">
            <v>BRASILIA</v>
          </cell>
        </row>
        <row r="165">
          <cell r="A165">
            <v>3669</v>
          </cell>
          <cell r="B165" t="str">
            <v>PAB NIQUELANDIA VOTORANTIM</v>
          </cell>
          <cell r="C165" t="str">
            <v>REDE 4</v>
          </cell>
          <cell r="D165" t="str">
            <v>BRASILIA</v>
          </cell>
        </row>
        <row r="166">
          <cell r="A166">
            <v>2844</v>
          </cell>
          <cell r="B166" t="str">
            <v>PAB UNIV CATOLICA GOIAS</v>
          </cell>
          <cell r="C166" t="str">
            <v>REDE 4</v>
          </cell>
          <cell r="D166" t="str">
            <v>GOIAS E TRIANGULO MINEIRO</v>
          </cell>
        </row>
        <row r="167">
          <cell r="A167">
            <v>2607</v>
          </cell>
          <cell r="B167" t="str">
            <v>PAB UFG-UNIV FED DE GOIAS</v>
          </cell>
          <cell r="C167" t="str">
            <v>REDE 4</v>
          </cell>
          <cell r="D167" t="str">
            <v>GOIAS E TRIANGULO MINEIRO</v>
          </cell>
        </row>
        <row r="168">
          <cell r="A168">
            <v>3282</v>
          </cell>
          <cell r="B168" t="str">
            <v>PAB UFU UMUARAMA UBERLANDIA</v>
          </cell>
          <cell r="C168" t="str">
            <v>REDE 4</v>
          </cell>
          <cell r="D168" t="str">
            <v>GOIAS E TRIANGULO MINEIRO</v>
          </cell>
        </row>
        <row r="169">
          <cell r="A169">
            <v>3283</v>
          </cell>
          <cell r="B169" t="str">
            <v>PAB UFU SANTA MONICA UBERLAN</v>
          </cell>
          <cell r="C169" t="str">
            <v>REDE 4</v>
          </cell>
          <cell r="D169" t="str">
            <v>GOIAS E TRIANGULO MINEIRO</v>
          </cell>
        </row>
        <row r="170">
          <cell r="A170">
            <v>3576</v>
          </cell>
          <cell r="B170" t="str">
            <v>PAB UNIMED GOIANIA GO</v>
          </cell>
          <cell r="C170" t="str">
            <v>REDE 4</v>
          </cell>
          <cell r="D170" t="str">
            <v>GOIAS E TRIANGULO MINEIRO</v>
          </cell>
        </row>
        <row r="171">
          <cell r="A171">
            <v>4336</v>
          </cell>
          <cell r="B171" t="str">
            <v>PAE SHOPING FLAMBOYANT</v>
          </cell>
          <cell r="C171" t="str">
            <v>REDE 4</v>
          </cell>
          <cell r="D171" t="str">
            <v>GOIAS E TRIANGULO MINEIRO</v>
          </cell>
        </row>
        <row r="172">
          <cell r="A172">
            <v>4412</v>
          </cell>
          <cell r="B172" t="str">
            <v>PAE SHOPPING BUENA VISTA</v>
          </cell>
          <cell r="C172" t="str">
            <v>REDE 4</v>
          </cell>
          <cell r="D172" t="str">
            <v>GOIAS E TRIANGULO MINEIRO</v>
          </cell>
        </row>
        <row r="173">
          <cell r="A173">
            <v>4427</v>
          </cell>
          <cell r="B173" t="str">
            <v>PAE BOLSA MERCADORIA</v>
          </cell>
          <cell r="C173" t="str">
            <v>REDE 4</v>
          </cell>
          <cell r="D173" t="str">
            <v>GOIAS E TRIANGULO MINEIRO</v>
          </cell>
        </row>
        <row r="174">
          <cell r="A174">
            <v>4559</v>
          </cell>
          <cell r="B174" t="str">
            <v>PAE VAZANTE - VOTORANTIM</v>
          </cell>
          <cell r="C174" t="str">
            <v>REDE 4</v>
          </cell>
          <cell r="D174" t="str">
            <v>GOIAS E TRIANGULO MINEIRO</v>
          </cell>
        </row>
        <row r="175">
          <cell r="A175">
            <v>4799</v>
          </cell>
          <cell r="B175" t="str">
            <v>PAE USINA CAETE</v>
          </cell>
          <cell r="C175" t="str">
            <v>REDE 4</v>
          </cell>
          <cell r="D175" t="str">
            <v>GOIAS E TRIANGULO MINEIRO</v>
          </cell>
        </row>
        <row r="176">
          <cell r="A176">
            <v>4924</v>
          </cell>
          <cell r="B176" t="str">
            <v>PAE SUP PAULISTA</v>
          </cell>
          <cell r="C176" t="str">
            <v>REDE 4</v>
          </cell>
          <cell r="D176" t="str">
            <v>GOIAS E TRIANGULO MINEIRO</v>
          </cell>
        </row>
        <row r="177">
          <cell r="A177">
            <v>5919</v>
          </cell>
          <cell r="B177" t="str">
            <v>PAE UNIUBE UBERABA MG</v>
          </cell>
          <cell r="C177" t="str">
            <v>REDE 4</v>
          </cell>
          <cell r="D177" t="str">
            <v>GOIAS E TRIANGULO MINEIRO</v>
          </cell>
        </row>
        <row r="178">
          <cell r="A178">
            <v>6392</v>
          </cell>
          <cell r="B178" t="str">
            <v>PAE CESUT</v>
          </cell>
          <cell r="C178" t="str">
            <v>REDE 4</v>
          </cell>
          <cell r="D178" t="str">
            <v>GOIAS E TRIANGULO MINEIRO</v>
          </cell>
        </row>
        <row r="179">
          <cell r="A179">
            <v>6485</v>
          </cell>
          <cell r="B179" t="str">
            <v>PAE SEC EDUCAÇÃO</v>
          </cell>
          <cell r="C179" t="str">
            <v>REDE 4</v>
          </cell>
          <cell r="D179" t="str">
            <v>GOIAS E TRIANGULO MINEIRO</v>
          </cell>
        </row>
        <row r="180">
          <cell r="A180">
            <v>6486</v>
          </cell>
          <cell r="B180" t="str">
            <v>PAE CENTRO MEDICO</v>
          </cell>
          <cell r="C180" t="str">
            <v>REDE 4</v>
          </cell>
          <cell r="D180" t="str">
            <v>GOIAS E TRIANGULO MINEIRO</v>
          </cell>
        </row>
        <row r="181">
          <cell r="A181">
            <v>6487</v>
          </cell>
          <cell r="B181" t="str">
            <v>PAE CENTRO ADMINISTRATIVO</v>
          </cell>
          <cell r="C181" t="str">
            <v>REDE 4</v>
          </cell>
          <cell r="D181" t="str">
            <v>GOIAS E TRIANGULO MINEIRO</v>
          </cell>
        </row>
        <row r="182">
          <cell r="A182">
            <v>3141</v>
          </cell>
          <cell r="B182" t="str">
            <v>PAB ACOMINAS GERAIS S/A</v>
          </cell>
          <cell r="C182" t="str">
            <v>REDE 4</v>
          </cell>
          <cell r="D182" t="str">
            <v>JUIZ DE FORA</v>
          </cell>
        </row>
        <row r="183">
          <cell r="A183">
            <v>2543</v>
          </cell>
          <cell r="B183" t="str">
            <v>PAB SAMARCO MINERACAO S/A.</v>
          </cell>
          <cell r="C183" t="str">
            <v>REDE 4</v>
          </cell>
          <cell r="D183" t="str">
            <v>JUIZ DE FORA</v>
          </cell>
        </row>
        <row r="184">
          <cell r="A184">
            <v>2786</v>
          </cell>
          <cell r="B184" t="str">
            <v>PAB UNIF FED JF</v>
          </cell>
          <cell r="C184" t="str">
            <v>REDE 4</v>
          </cell>
          <cell r="D184" t="str">
            <v>JUIZ DE FORA</v>
          </cell>
        </row>
        <row r="185">
          <cell r="A185">
            <v>2402</v>
          </cell>
          <cell r="B185" t="str">
            <v>PAB USIMINAS MECANICA MG</v>
          </cell>
          <cell r="C185" t="str">
            <v>REDE 4</v>
          </cell>
          <cell r="D185" t="str">
            <v>VALE DO ACO</v>
          </cell>
        </row>
        <row r="186">
          <cell r="A186">
            <v>847</v>
          </cell>
          <cell r="B186" t="str">
            <v>PAB CENIBRA</v>
          </cell>
          <cell r="C186" t="str">
            <v>REDE 4</v>
          </cell>
          <cell r="D186" t="str">
            <v>VALE DO ACO</v>
          </cell>
        </row>
        <row r="187">
          <cell r="A187">
            <v>2404</v>
          </cell>
          <cell r="B187" t="str">
            <v>PAB UNILESTE-ICMG CEL.FABRIC</v>
          </cell>
          <cell r="C187" t="str">
            <v>REDE 4</v>
          </cell>
          <cell r="D187" t="str">
            <v>VALE DO ACO</v>
          </cell>
        </row>
        <row r="188">
          <cell r="A188">
            <v>2816</v>
          </cell>
          <cell r="B188" t="str">
            <v>PAB ACESITA TIMOTEO MG</v>
          </cell>
          <cell r="C188" t="str">
            <v>REDE 4</v>
          </cell>
          <cell r="D188" t="str">
            <v>VALE DO ACO</v>
          </cell>
        </row>
        <row r="189">
          <cell r="A189">
            <v>3190</v>
          </cell>
          <cell r="B189" t="str">
            <v>PAB FUND.S.FRANCISCO XAVIER</v>
          </cell>
          <cell r="C189" t="str">
            <v>REDE 4</v>
          </cell>
          <cell r="D189" t="str">
            <v>VALE DO ACO</v>
          </cell>
        </row>
        <row r="190">
          <cell r="A190">
            <v>3871</v>
          </cell>
          <cell r="B190" t="str">
            <v>PAB CVRD-CAUE ITABIRA MG</v>
          </cell>
          <cell r="C190" t="str">
            <v>REDE 4</v>
          </cell>
          <cell r="D190" t="str">
            <v>VALE DO ACO</v>
          </cell>
        </row>
        <row r="191">
          <cell r="A191">
            <v>3050</v>
          </cell>
          <cell r="B191" t="str">
            <v>PAB UFES UNIV FED ES</v>
          </cell>
          <cell r="C191" t="str">
            <v>REDE 4</v>
          </cell>
          <cell r="D191" t="str">
            <v>VITORIA</v>
          </cell>
        </row>
        <row r="192">
          <cell r="A192">
            <v>172</v>
          </cell>
          <cell r="B192" t="str">
            <v>PAB CRVD TUBARAO</v>
          </cell>
          <cell r="C192" t="str">
            <v>REDE 4</v>
          </cell>
          <cell r="D192" t="str">
            <v>VITORIA</v>
          </cell>
        </row>
        <row r="193">
          <cell r="A193">
            <v>3997</v>
          </cell>
          <cell r="B193" t="str">
            <v>PAB SEDES-UVV VILA VELHA ES</v>
          </cell>
          <cell r="C193" t="str">
            <v>REDE 4</v>
          </cell>
          <cell r="D193" t="str">
            <v>VITORIA</v>
          </cell>
        </row>
        <row r="194">
          <cell r="A194">
            <v>2625</v>
          </cell>
          <cell r="B194" t="str">
            <v>PAB HOSP.MATERN.BRASIL S/A</v>
          </cell>
          <cell r="C194" t="str">
            <v>REDE 2</v>
          </cell>
          <cell r="D194" t="str">
            <v>ABC E BAIX.SANTISTA</v>
          </cell>
        </row>
        <row r="195">
          <cell r="A195">
            <v>2499</v>
          </cell>
          <cell r="B195" t="str">
            <v xml:space="preserve">PAB FIAT COFAP  </v>
          </cell>
          <cell r="C195" t="str">
            <v>REDE 2</v>
          </cell>
          <cell r="D195" t="str">
            <v>ABC E BAIX.SANTISTA</v>
          </cell>
        </row>
        <row r="196">
          <cell r="A196">
            <v>2499</v>
          </cell>
          <cell r="B196" t="str">
            <v>PAB FIAT COFAP AMORTECEDORES</v>
          </cell>
          <cell r="C196" t="str">
            <v>REDE 2</v>
          </cell>
          <cell r="D196" t="str">
            <v>ABC E BAIX.SANTISTA</v>
          </cell>
        </row>
        <row r="197">
          <cell r="A197">
            <v>3400</v>
          </cell>
          <cell r="B197" t="str">
            <v>PAB PETROBRAS CUBATAO SP</v>
          </cell>
          <cell r="C197" t="str">
            <v>REDE 2</v>
          </cell>
          <cell r="D197" t="str">
            <v>ABC E BAIX.SANTISTA</v>
          </cell>
        </row>
        <row r="198">
          <cell r="A198">
            <v>4494</v>
          </cell>
          <cell r="B198" t="str">
            <v>PAE THYSSEN P SYSTEMS DIADEM</v>
          </cell>
          <cell r="C198" t="str">
            <v>REDE 2</v>
          </cell>
          <cell r="D198" t="str">
            <v>ABC E BAIX.SANTISTA</v>
          </cell>
        </row>
        <row r="199">
          <cell r="A199">
            <v>4922</v>
          </cell>
          <cell r="B199" t="str">
            <v>PAE FUNDACAO LUSIADA SANT SP</v>
          </cell>
          <cell r="C199" t="str">
            <v>REDE 2</v>
          </cell>
          <cell r="D199" t="str">
            <v>ABC E BAIX.SANTISTA</v>
          </cell>
        </row>
        <row r="200">
          <cell r="A200">
            <v>5547</v>
          </cell>
          <cell r="B200" t="str">
            <v>PAE LIBRA TERMINAIS SANTOS</v>
          </cell>
          <cell r="C200" t="str">
            <v>REDE 2</v>
          </cell>
          <cell r="D200" t="str">
            <v>ABC E BAIX.SANTISTA</v>
          </cell>
        </row>
        <row r="201">
          <cell r="A201">
            <v>6314</v>
          </cell>
          <cell r="B201" t="str">
            <v>PAE AMICO</v>
          </cell>
          <cell r="C201" t="str">
            <v>REDE 2</v>
          </cell>
          <cell r="D201" t="str">
            <v>ABC E BAIX.SANTISTA</v>
          </cell>
        </row>
        <row r="202">
          <cell r="A202">
            <v>2651</v>
          </cell>
          <cell r="B202" t="str">
            <v>PAB PRICE SAO PAULO SP</v>
          </cell>
          <cell r="C202" t="str">
            <v>REDE 2</v>
          </cell>
          <cell r="D202" t="str">
            <v>SP CENTRO</v>
          </cell>
        </row>
        <row r="203">
          <cell r="A203">
            <v>2408</v>
          </cell>
          <cell r="B203" t="str">
            <v>PAB UNINOVE VILA MARIA</v>
          </cell>
          <cell r="C203" t="str">
            <v>REDE 2</v>
          </cell>
          <cell r="D203" t="str">
            <v>SP CENTRO</v>
          </cell>
        </row>
        <row r="204">
          <cell r="A204">
            <v>2654</v>
          </cell>
          <cell r="B204" t="str">
            <v>PAB PALACIO DO TRABALHADOR</v>
          </cell>
          <cell r="C204" t="str">
            <v>REDE 2</v>
          </cell>
          <cell r="D204" t="str">
            <v>SP CENTRO</v>
          </cell>
        </row>
        <row r="205">
          <cell r="A205">
            <v>3183</v>
          </cell>
          <cell r="B205" t="str">
            <v>PAB TRT</v>
          </cell>
          <cell r="C205" t="str">
            <v>REDE 2</v>
          </cell>
          <cell r="D205" t="str">
            <v>SP CENTRO</v>
          </cell>
        </row>
        <row r="206">
          <cell r="A206">
            <v>3210</v>
          </cell>
          <cell r="B206" t="str">
            <v>PAB SANTA CASA SAO PAULO SP</v>
          </cell>
          <cell r="C206" t="str">
            <v>REDE 2</v>
          </cell>
          <cell r="D206" t="str">
            <v>SP CENTRO</v>
          </cell>
        </row>
        <row r="207">
          <cell r="A207">
            <v>3214</v>
          </cell>
          <cell r="B207" t="str">
            <v>PAB UNINOVE MEMORIAL</v>
          </cell>
          <cell r="C207" t="str">
            <v>REDE 2</v>
          </cell>
          <cell r="D207" t="str">
            <v>SP CENTRO</v>
          </cell>
        </row>
        <row r="208">
          <cell r="A208">
            <v>3995</v>
          </cell>
          <cell r="B208" t="str">
            <v>PAB MACKENZIE SAO PAULO</v>
          </cell>
          <cell r="C208" t="str">
            <v>REDE 2</v>
          </cell>
          <cell r="D208" t="str">
            <v>SP CENTRO</v>
          </cell>
        </row>
        <row r="209">
          <cell r="A209">
            <v>5187</v>
          </cell>
          <cell r="B209" t="str">
            <v>PAE UNIV.SAO MARCOS I SPAULO</v>
          </cell>
          <cell r="C209" t="str">
            <v>REDE 2</v>
          </cell>
          <cell r="D209" t="str">
            <v>SP CENTRO</v>
          </cell>
        </row>
        <row r="210">
          <cell r="A210">
            <v>5555</v>
          </cell>
          <cell r="B210" t="str">
            <v>PAE PROSERVVI SERVICOS SP</v>
          </cell>
          <cell r="C210" t="str">
            <v>REDE 2</v>
          </cell>
          <cell r="D210" t="str">
            <v>SP CENTRO</v>
          </cell>
        </row>
        <row r="211">
          <cell r="A211">
            <v>2458</v>
          </cell>
          <cell r="B211" t="str">
            <v>PAB FUNDACAO CESP</v>
          </cell>
          <cell r="C211" t="str">
            <v>REDE 2</v>
          </cell>
          <cell r="D211" t="str">
            <v>SP JARDINS</v>
          </cell>
        </row>
        <row r="212">
          <cell r="A212">
            <v>2576</v>
          </cell>
          <cell r="B212" t="str">
            <v>PAB HOSP.ALVORADA SP</v>
          </cell>
          <cell r="C212" t="str">
            <v>REDE 2</v>
          </cell>
          <cell r="D212" t="str">
            <v>SP JARDINS</v>
          </cell>
        </row>
        <row r="213">
          <cell r="A213">
            <v>3898</v>
          </cell>
          <cell r="B213" t="str">
            <v>PAB COMANDO MILITAR SUDESTE</v>
          </cell>
          <cell r="C213" t="str">
            <v>REDE 2</v>
          </cell>
          <cell r="D213" t="str">
            <v>SP JARDINS</v>
          </cell>
        </row>
        <row r="214">
          <cell r="A214">
            <v>4654</v>
          </cell>
          <cell r="B214" t="str">
            <v>PAE RENAISSANCE</v>
          </cell>
          <cell r="C214" t="str">
            <v>REDE 2</v>
          </cell>
          <cell r="D214" t="str">
            <v>SP JARDINS</v>
          </cell>
        </row>
        <row r="215">
          <cell r="A215">
            <v>4947</v>
          </cell>
          <cell r="B215" t="str">
            <v>PAE ALFA SAO PAULO SP</v>
          </cell>
          <cell r="C215" t="str">
            <v>REDE 2</v>
          </cell>
          <cell r="D215" t="str">
            <v>SP JARDINS</v>
          </cell>
        </row>
        <row r="216">
          <cell r="A216">
            <v>5320</v>
          </cell>
          <cell r="B216" t="str">
            <v>PAE REAL SEGUROS SAO PAULO</v>
          </cell>
          <cell r="C216" t="str">
            <v>REDE 2</v>
          </cell>
          <cell r="D216" t="str">
            <v>SP JARDINS</v>
          </cell>
        </row>
        <row r="217">
          <cell r="A217">
            <v>5628</v>
          </cell>
          <cell r="B217" t="str">
            <v>PAE EUROFARMA VER.JOSE DINIZ</v>
          </cell>
          <cell r="C217" t="str">
            <v>REDE 2</v>
          </cell>
          <cell r="D217" t="str">
            <v>SP JARDINS</v>
          </cell>
        </row>
        <row r="218">
          <cell r="A218">
            <v>5655</v>
          </cell>
          <cell r="B218" t="str">
            <v>PAE BANCO SOFISA SAO PAULO</v>
          </cell>
          <cell r="C218" t="str">
            <v>REDE 2</v>
          </cell>
          <cell r="D218" t="str">
            <v>SP JARDINS</v>
          </cell>
        </row>
        <row r="219">
          <cell r="A219">
            <v>2330</v>
          </cell>
          <cell r="B219" t="str">
            <v>PAB STA.MARCELINA II SP</v>
          </cell>
          <cell r="C219" t="str">
            <v>REDE 2</v>
          </cell>
          <cell r="D219" t="str">
            <v>SP NORTE/LESTE</v>
          </cell>
        </row>
        <row r="220">
          <cell r="A220">
            <v>2532</v>
          </cell>
          <cell r="B220" t="str">
            <v>PAB HOSP.ITAIM SAO PAULO SP</v>
          </cell>
          <cell r="C220" t="str">
            <v>REDE 2</v>
          </cell>
          <cell r="D220" t="str">
            <v>SP NORTE/LESTE</v>
          </cell>
        </row>
        <row r="221">
          <cell r="A221">
            <v>2643</v>
          </cell>
          <cell r="B221" t="str">
            <v>PAB KEIPER DO BRASIL LTDA SP</v>
          </cell>
          <cell r="C221" t="str">
            <v>REDE 2</v>
          </cell>
          <cell r="D221" t="str">
            <v>SP NORTE/LESTE</v>
          </cell>
        </row>
        <row r="222">
          <cell r="A222">
            <v>2909</v>
          </cell>
          <cell r="B222" t="str">
            <v>PAB UNG - GUARULHOS SP</v>
          </cell>
          <cell r="C222" t="str">
            <v>REDE 2</v>
          </cell>
          <cell r="D222" t="str">
            <v>SP NORTE/LESTE</v>
          </cell>
        </row>
        <row r="223">
          <cell r="A223">
            <v>2949</v>
          </cell>
          <cell r="B223" t="str">
            <v>PAB TYAMAHA</v>
          </cell>
          <cell r="C223" t="str">
            <v>REDE 2</v>
          </cell>
          <cell r="D223" t="str">
            <v>SP NORTE/LESTE</v>
          </cell>
        </row>
        <row r="224">
          <cell r="A224">
            <v>3235</v>
          </cell>
          <cell r="B224" t="str">
            <v>PAB MEDIAL RIVER</v>
          </cell>
          <cell r="C224" t="str">
            <v>REDE 2</v>
          </cell>
          <cell r="D224" t="str">
            <v>SP NORTE/LESTE</v>
          </cell>
        </row>
        <row r="225">
          <cell r="A225">
            <v>4478</v>
          </cell>
          <cell r="B225" t="str">
            <v>PAE GERDAU CUMBICA GUARULHOS</v>
          </cell>
          <cell r="C225" t="str">
            <v>REDE 2</v>
          </cell>
          <cell r="D225" t="str">
            <v>SP NORTE/LESTE</v>
          </cell>
        </row>
        <row r="226">
          <cell r="A226">
            <v>4807</v>
          </cell>
          <cell r="B226" t="str">
            <v>PAE UNIV.SAO JUDAS I SP</v>
          </cell>
          <cell r="C226" t="str">
            <v>REDE 2</v>
          </cell>
          <cell r="D226" t="str">
            <v>SP NORTE/LESTE</v>
          </cell>
        </row>
        <row r="227">
          <cell r="A227">
            <v>5780</v>
          </cell>
          <cell r="B227" t="str">
            <v>PAE VIACAO BRASIL LUXO G.1</v>
          </cell>
          <cell r="C227" t="str">
            <v>REDE 2</v>
          </cell>
          <cell r="D227" t="str">
            <v>SP NORTE/LESTE</v>
          </cell>
        </row>
        <row r="228">
          <cell r="A228">
            <v>5781</v>
          </cell>
          <cell r="B228" t="str">
            <v>PAE VIACAO BRASIL LUXO G.2</v>
          </cell>
          <cell r="C228" t="str">
            <v>REDE 2</v>
          </cell>
          <cell r="D228" t="str">
            <v>SP NORTE/LESTE</v>
          </cell>
        </row>
        <row r="229">
          <cell r="A229">
            <v>3883</v>
          </cell>
          <cell r="B229" t="str">
            <v>PAB SOC.SAO CAMILO SAO PAULO</v>
          </cell>
          <cell r="C229" t="str">
            <v>REDE 2</v>
          </cell>
          <cell r="D229" t="str">
            <v>SP OESTE</v>
          </cell>
        </row>
        <row r="230">
          <cell r="A230">
            <v>2596</v>
          </cell>
          <cell r="B230" t="str">
            <v>PAB C &amp; A MODAS LTDA BARUERI</v>
          </cell>
          <cell r="C230" t="str">
            <v>REDE 2</v>
          </cell>
          <cell r="D230" t="str">
            <v>SP OESTE</v>
          </cell>
        </row>
        <row r="231">
          <cell r="A231">
            <v>2876</v>
          </cell>
          <cell r="B231" t="str">
            <v>PAB CNEN SAO PAULO</v>
          </cell>
          <cell r="C231" t="str">
            <v>REDE 2</v>
          </cell>
          <cell r="D231" t="str">
            <v>SP OESTE</v>
          </cell>
        </row>
        <row r="232">
          <cell r="A232">
            <v>3029</v>
          </cell>
          <cell r="B232" t="str">
            <v>PAB ARCO-ASS.RECREAT.CORREIO</v>
          </cell>
          <cell r="C232" t="str">
            <v>REDE 2</v>
          </cell>
          <cell r="D232" t="str">
            <v>SP OESTE</v>
          </cell>
        </row>
        <row r="233">
          <cell r="A233">
            <v>3160</v>
          </cell>
          <cell r="B233" t="str">
            <v>PAB ENFERMAGEM-HOSP.CLINICAS</v>
          </cell>
          <cell r="C233" t="str">
            <v>REDE 2</v>
          </cell>
          <cell r="D233" t="str">
            <v>SP OESTE</v>
          </cell>
        </row>
        <row r="234">
          <cell r="A234">
            <v>3291</v>
          </cell>
          <cell r="B234" t="str">
            <v>PAB IBI ADMINISTRADORA</v>
          </cell>
          <cell r="C234" t="str">
            <v>REDE 2</v>
          </cell>
          <cell r="D234" t="str">
            <v>SP OESTE</v>
          </cell>
        </row>
        <row r="235">
          <cell r="A235">
            <v>3926</v>
          </cell>
          <cell r="B235" t="str">
            <v>PAB GERDAU SAO PAULO SP</v>
          </cell>
          <cell r="C235" t="str">
            <v>REDE 2</v>
          </cell>
          <cell r="D235" t="str">
            <v>SP OESTE</v>
          </cell>
        </row>
        <row r="236">
          <cell r="A236">
            <v>4083</v>
          </cell>
          <cell r="B236" t="str">
            <v>PAE SONY COMERCIO IND.LTDA</v>
          </cell>
          <cell r="C236" t="str">
            <v>REDE 2</v>
          </cell>
          <cell r="D236" t="str">
            <v>SP OESTE</v>
          </cell>
        </row>
        <row r="237">
          <cell r="A237">
            <v>4734</v>
          </cell>
          <cell r="B237" t="str">
            <v>PAE VISANET ALPHAVILLE</v>
          </cell>
          <cell r="C237" t="str">
            <v>REDE 2</v>
          </cell>
          <cell r="D237" t="str">
            <v>SP OESTE</v>
          </cell>
        </row>
        <row r="238">
          <cell r="A238">
            <v>5012</v>
          </cell>
          <cell r="B238" t="str">
            <v>PAE VIACAO HIMALAIA CARAPICU</v>
          </cell>
          <cell r="C238" t="str">
            <v>REDE 2</v>
          </cell>
          <cell r="D238" t="str">
            <v>SP OESTE</v>
          </cell>
        </row>
        <row r="239">
          <cell r="A239">
            <v>5023</v>
          </cell>
          <cell r="B239" t="str">
            <v>PAE TELEFONICA-7 DE ABRIL</v>
          </cell>
          <cell r="C239" t="str">
            <v>REDE 2</v>
          </cell>
          <cell r="D239" t="str">
            <v>SP OESTE</v>
          </cell>
        </row>
        <row r="240">
          <cell r="A240">
            <v>5201</v>
          </cell>
          <cell r="B240" t="str">
            <v>PAE VIACAO OSASCO SP</v>
          </cell>
          <cell r="C240" t="str">
            <v>REDE 2</v>
          </cell>
          <cell r="D240" t="str">
            <v>SP OESTE</v>
          </cell>
        </row>
        <row r="241">
          <cell r="A241">
            <v>5516</v>
          </cell>
          <cell r="B241" t="str">
            <v>PAE CTM SAO PAULO</v>
          </cell>
          <cell r="C241" t="str">
            <v>REDE 2</v>
          </cell>
          <cell r="D241" t="str">
            <v>SP OESTE</v>
          </cell>
        </row>
        <row r="242">
          <cell r="A242">
            <v>6217</v>
          </cell>
          <cell r="B242" t="str">
            <v>PAE ACNILSEN</v>
          </cell>
          <cell r="C242" t="str">
            <v>REDE 2</v>
          </cell>
          <cell r="D242" t="str">
            <v>SP OESTE</v>
          </cell>
        </row>
        <row r="243">
          <cell r="A243">
            <v>2720</v>
          </cell>
          <cell r="B243" t="str">
            <v>PAB ANHEMBI MORUMBI SP</v>
          </cell>
          <cell r="C243" t="str">
            <v>REDE 2</v>
          </cell>
          <cell r="D243" t="str">
            <v>SP SANTO AMARO</v>
          </cell>
        </row>
        <row r="244">
          <cell r="A244">
            <v>2640</v>
          </cell>
          <cell r="B244" t="str">
            <v>PAB ESPM-ESC.SUP.DE PROP.MKT</v>
          </cell>
          <cell r="C244" t="str">
            <v>REDE 2</v>
          </cell>
          <cell r="D244" t="str">
            <v>SP SANTO AMARO</v>
          </cell>
        </row>
        <row r="245">
          <cell r="A245">
            <v>2885</v>
          </cell>
          <cell r="B245" t="str">
            <v>PAB IAE-INST.AVENTISTA SP</v>
          </cell>
          <cell r="C245" t="str">
            <v>REDE 2</v>
          </cell>
          <cell r="D245" t="str">
            <v>SP SANTO AMARO</v>
          </cell>
        </row>
        <row r="246">
          <cell r="A246">
            <v>3129</v>
          </cell>
          <cell r="B246" t="str">
            <v>PAB INST.SUP.COMUN.PUBLIC.SP</v>
          </cell>
          <cell r="C246" t="str">
            <v>REDE 2</v>
          </cell>
          <cell r="D246" t="str">
            <v>SP SANTO AMARO</v>
          </cell>
        </row>
        <row r="247">
          <cell r="A247">
            <v>3416</v>
          </cell>
          <cell r="B247" t="str">
            <v>PAB DELOITTE ALEXANDRE DUMAS</v>
          </cell>
          <cell r="C247" t="str">
            <v>REDE 2</v>
          </cell>
          <cell r="D247" t="str">
            <v>SP SANTO AMARO</v>
          </cell>
        </row>
        <row r="248">
          <cell r="A248">
            <v>3420</v>
          </cell>
          <cell r="B248" t="str">
            <v>PAB FLEURY</v>
          </cell>
          <cell r="C248" t="str">
            <v>REDE 2</v>
          </cell>
          <cell r="D248" t="str">
            <v>SP SANTO AMARO</v>
          </cell>
        </row>
        <row r="249">
          <cell r="A249">
            <v>5075</v>
          </cell>
          <cell r="B249" t="str">
            <v>PAE EDS-NACOES UNIDAS SP</v>
          </cell>
          <cell r="C249" t="str">
            <v>REDE 2</v>
          </cell>
          <cell r="D249" t="str">
            <v>SP SANTO AMARO</v>
          </cell>
        </row>
        <row r="250">
          <cell r="A250">
            <v>5933</v>
          </cell>
          <cell r="B250" t="str">
            <v>PAE VIVO DR.CHUCRI SAO PAULO</v>
          </cell>
          <cell r="C250" t="str">
            <v>REDE 2</v>
          </cell>
          <cell r="D250" t="str">
            <v>SP SANTO AMARO</v>
          </cell>
        </row>
        <row r="251">
          <cell r="A251">
            <v>239</v>
          </cell>
          <cell r="B251" t="str">
            <v>PAB PETROBRAS REDUC I</v>
          </cell>
          <cell r="C251" t="str">
            <v>REDE 3</v>
          </cell>
          <cell r="D251" t="str">
            <v>BAIX.FLUMINENSE</v>
          </cell>
        </row>
        <row r="252">
          <cell r="A252">
            <v>2318</v>
          </cell>
          <cell r="B252" t="str">
            <v>PAB GE-CELMA PETROPOLIS RJ</v>
          </cell>
          <cell r="C252" t="str">
            <v>REDE 3</v>
          </cell>
          <cell r="D252" t="str">
            <v>BAIX.FLUMINENSE</v>
          </cell>
        </row>
        <row r="253">
          <cell r="A253">
            <v>2645</v>
          </cell>
          <cell r="B253" t="str">
            <v>PAB PETROFLEX</v>
          </cell>
          <cell r="C253" t="str">
            <v>REDE 3</v>
          </cell>
          <cell r="D253" t="str">
            <v>BAIX.FLUMINENSE</v>
          </cell>
        </row>
        <row r="254">
          <cell r="A254">
            <v>2650</v>
          </cell>
          <cell r="B254" t="str">
            <v>PAB MBR-MINERACAO MANGARATIB</v>
          </cell>
          <cell r="C254" t="str">
            <v>REDE 3</v>
          </cell>
          <cell r="D254" t="str">
            <v>BAIX.FLUMINENSE</v>
          </cell>
        </row>
        <row r="255">
          <cell r="A255">
            <v>2738</v>
          </cell>
          <cell r="B255" t="str">
            <v>PAB PETROBRAS TEDUC D.CAXIAS</v>
          </cell>
          <cell r="C255" t="str">
            <v>REDE 3</v>
          </cell>
          <cell r="D255" t="str">
            <v>BAIX.FLUMINENSE</v>
          </cell>
        </row>
        <row r="256">
          <cell r="A256">
            <v>2739</v>
          </cell>
          <cell r="B256" t="str">
            <v>PAB PETROBRAS GEI D.CAXIAS</v>
          </cell>
          <cell r="C256" t="str">
            <v>REDE 3</v>
          </cell>
          <cell r="D256" t="str">
            <v>BAIX.FLUMINENSE</v>
          </cell>
        </row>
        <row r="257">
          <cell r="A257">
            <v>3107</v>
          </cell>
          <cell r="B257" t="str">
            <v>PAB PETROBRAS TRANSPETRO RJ</v>
          </cell>
          <cell r="C257" t="str">
            <v>REDE 3</v>
          </cell>
          <cell r="D257" t="str">
            <v>BAIX.FLUMINENSE</v>
          </cell>
        </row>
        <row r="258">
          <cell r="A258">
            <v>4372</v>
          </cell>
          <cell r="B258" t="str">
            <v>PAE PETROBRAS-V.EMPREITEIRAS</v>
          </cell>
          <cell r="C258" t="str">
            <v>REDE 3</v>
          </cell>
          <cell r="D258" t="str">
            <v>BAIX.FLUMINENSE</v>
          </cell>
        </row>
        <row r="259">
          <cell r="A259">
            <v>6505</v>
          </cell>
          <cell r="B259" t="str">
            <v>PAE GE-CELMA REFEITORIO</v>
          </cell>
          <cell r="C259" t="str">
            <v>REDE 3</v>
          </cell>
          <cell r="D259" t="str">
            <v>BAIX.FLUMINENSE</v>
          </cell>
        </row>
        <row r="260">
          <cell r="A260">
            <v>6583</v>
          </cell>
          <cell r="B260" t="str">
            <v>PAE PETROBRAS REDUC II DCAXI</v>
          </cell>
          <cell r="C260" t="str">
            <v>REDE 3</v>
          </cell>
          <cell r="D260" t="str">
            <v>BAIX.FLUMINENSE</v>
          </cell>
        </row>
        <row r="261">
          <cell r="A261">
            <v>205</v>
          </cell>
          <cell r="B261" t="str">
            <v>PAB PETROBRAS MACAE</v>
          </cell>
          <cell r="C261" t="str">
            <v>REDE 3</v>
          </cell>
          <cell r="D261" t="str">
            <v>NITEROI</v>
          </cell>
        </row>
        <row r="262">
          <cell r="A262">
            <v>479</v>
          </cell>
          <cell r="B262" t="str">
            <v>PAB PETROBRAS MACAE CENTRO</v>
          </cell>
          <cell r="C262" t="str">
            <v>REDE 3</v>
          </cell>
          <cell r="D262" t="str">
            <v>NITEROI</v>
          </cell>
        </row>
        <row r="263">
          <cell r="A263">
            <v>2925</v>
          </cell>
          <cell r="B263" t="str">
            <v>PAB PREFEITURA DE NITEROI</v>
          </cell>
          <cell r="C263" t="str">
            <v>REDE 3</v>
          </cell>
          <cell r="D263" t="str">
            <v>NITEROI</v>
          </cell>
        </row>
        <row r="264">
          <cell r="A264">
            <v>3110</v>
          </cell>
          <cell r="B264" t="str">
            <v>PAB PREF.MUNICIP.ITABORAI RJ</v>
          </cell>
          <cell r="C264" t="str">
            <v>REDE 3</v>
          </cell>
          <cell r="D264" t="str">
            <v>NITEROI</v>
          </cell>
        </row>
        <row r="265">
          <cell r="A265">
            <v>3584</v>
          </cell>
          <cell r="B265" t="str">
            <v>PAB PETROBRAS MACAE</v>
          </cell>
          <cell r="C265" t="str">
            <v>REDE 3</v>
          </cell>
          <cell r="D265" t="str">
            <v>NITEROI</v>
          </cell>
        </row>
        <row r="266">
          <cell r="A266">
            <v>4751</v>
          </cell>
          <cell r="B266" t="str">
            <v>PAE PLAZA SHOPPING NITEROI</v>
          </cell>
          <cell r="C266" t="str">
            <v>REDE 3</v>
          </cell>
          <cell r="D266" t="str">
            <v>NITEROI</v>
          </cell>
        </row>
        <row r="267">
          <cell r="A267">
            <v>5625</v>
          </cell>
          <cell r="B267" t="str">
            <v>PAE PETROBRAS CABIUNAS MACAE</v>
          </cell>
          <cell r="C267" t="str">
            <v>REDE 3</v>
          </cell>
          <cell r="D267" t="str">
            <v>NITEROI</v>
          </cell>
        </row>
        <row r="268">
          <cell r="A268">
            <v>5874</v>
          </cell>
          <cell r="B268" t="str">
            <v>PAE SHOPPING RIO DAS OSTRAS</v>
          </cell>
          <cell r="C268" t="str">
            <v>REDE 3</v>
          </cell>
          <cell r="D268" t="str">
            <v>NITEROI</v>
          </cell>
        </row>
        <row r="269">
          <cell r="A269">
            <v>6232</v>
          </cell>
          <cell r="B269" t="str">
            <v>PAE PREF.DE ITABORAI RJ</v>
          </cell>
          <cell r="C269" t="str">
            <v>REDE 3</v>
          </cell>
          <cell r="D269" t="str">
            <v>NITEROI</v>
          </cell>
        </row>
        <row r="270">
          <cell r="A270">
            <v>6414</v>
          </cell>
          <cell r="B270" t="str">
            <v>PAE PETROBRAS MACAE RJ</v>
          </cell>
          <cell r="C270" t="str">
            <v>REDE 3</v>
          </cell>
          <cell r="D270" t="str">
            <v>NITEROI</v>
          </cell>
        </row>
        <row r="271">
          <cell r="A271">
            <v>6465</v>
          </cell>
          <cell r="B271" t="str">
            <v>PAE PETROBRAS MACAE CENTRO</v>
          </cell>
          <cell r="C271" t="str">
            <v>REDE 3</v>
          </cell>
          <cell r="D271" t="str">
            <v>NITEROI</v>
          </cell>
        </row>
        <row r="272">
          <cell r="A272">
            <v>6746</v>
          </cell>
          <cell r="B272" t="str">
            <v>PAE PETROBRAS-SANTA MONICA</v>
          </cell>
          <cell r="C272" t="str">
            <v>REDE 3</v>
          </cell>
          <cell r="D272" t="str">
            <v>NITEROI</v>
          </cell>
        </row>
        <row r="273">
          <cell r="A273">
            <v>287</v>
          </cell>
          <cell r="B273" t="str">
            <v>CAP PETROBRAS RIO</v>
          </cell>
          <cell r="C273" t="str">
            <v>REDE 3</v>
          </cell>
          <cell r="D273" t="str">
            <v>RIO CENTRO</v>
          </cell>
        </row>
        <row r="274">
          <cell r="A274">
            <v>2403</v>
          </cell>
          <cell r="B274" t="str">
            <v>PAB PETROBRAS EDISE II RJ</v>
          </cell>
          <cell r="C274" t="str">
            <v>REDE 3</v>
          </cell>
          <cell r="D274" t="str">
            <v>RIO CENTRO</v>
          </cell>
        </row>
        <row r="275">
          <cell r="A275">
            <v>2478</v>
          </cell>
          <cell r="B275" t="str">
            <v>PAB ELETROBRAS II RJANEIRO</v>
          </cell>
          <cell r="C275" t="str">
            <v>REDE 3</v>
          </cell>
          <cell r="D275" t="str">
            <v>RIO CENTRO</v>
          </cell>
        </row>
        <row r="276">
          <cell r="A276">
            <v>2933</v>
          </cell>
          <cell r="B276" t="str">
            <v>PAB PRICE RIO DE JANEIRO</v>
          </cell>
          <cell r="C276" t="str">
            <v>REDE 3</v>
          </cell>
          <cell r="D276" t="str">
            <v>RIO CENTRO</v>
          </cell>
        </row>
        <row r="277">
          <cell r="A277">
            <v>3472</v>
          </cell>
          <cell r="B277" t="str">
            <v>PAB EMBRATEL CAMERINO RJ</v>
          </cell>
          <cell r="C277" t="str">
            <v>REDE 3</v>
          </cell>
          <cell r="D277" t="str">
            <v>RIO CENTRO</v>
          </cell>
        </row>
        <row r="278">
          <cell r="A278">
            <v>3473</v>
          </cell>
          <cell r="B278" t="str">
            <v>PAB EMBRATEL-RIO DE JANEIRO</v>
          </cell>
          <cell r="C278" t="str">
            <v>REDE 3</v>
          </cell>
          <cell r="D278" t="str">
            <v>RIO CENTRO</v>
          </cell>
        </row>
        <row r="279">
          <cell r="A279">
            <v>4065</v>
          </cell>
          <cell r="B279" t="str">
            <v>PAE GLOBO SIGLA RJ</v>
          </cell>
          <cell r="C279" t="str">
            <v>REDE 3</v>
          </cell>
          <cell r="D279" t="str">
            <v>RIO CENTRO</v>
          </cell>
        </row>
        <row r="280">
          <cell r="A280">
            <v>4513</v>
          </cell>
          <cell r="B280" t="str">
            <v>PAE FUNDACAO PETROS RJ</v>
          </cell>
          <cell r="C280" t="str">
            <v>REDE 3</v>
          </cell>
          <cell r="D280" t="str">
            <v>RIO CENTRO</v>
          </cell>
        </row>
        <row r="281">
          <cell r="A281">
            <v>4846</v>
          </cell>
          <cell r="B281" t="str">
            <v>PAE EMBRATEL C. RJANEIRO</v>
          </cell>
          <cell r="C281" t="str">
            <v>REDE 3</v>
          </cell>
          <cell r="D281" t="str">
            <v>RIO CENTRO</v>
          </cell>
        </row>
        <row r="282">
          <cell r="A282">
            <v>5215</v>
          </cell>
          <cell r="B282" t="str">
            <v>PAE ELETROBRAS CENTRO RJ</v>
          </cell>
          <cell r="C282" t="str">
            <v>REDE 3</v>
          </cell>
          <cell r="D282" t="str">
            <v>RIO CENTRO</v>
          </cell>
        </row>
        <row r="283">
          <cell r="A283">
            <v>635</v>
          </cell>
          <cell r="B283" t="str">
            <v>PAB PETROBRAS CANABARRO</v>
          </cell>
          <cell r="C283" t="str">
            <v>REDE 3</v>
          </cell>
          <cell r="D283" t="str">
            <v>RIO NORTE</v>
          </cell>
        </row>
        <row r="284">
          <cell r="A284">
            <v>1894</v>
          </cell>
          <cell r="B284" t="str">
            <v>PAB PETROBRAS CENPES</v>
          </cell>
          <cell r="C284" t="str">
            <v>REDE 3</v>
          </cell>
          <cell r="D284" t="str">
            <v>RIO NORTE</v>
          </cell>
        </row>
        <row r="285">
          <cell r="A285">
            <v>2014</v>
          </cell>
          <cell r="B285" t="str">
            <v>NN GLOBOSAT</v>
          </cell>
          <cell r="C285" t="str">
            <v>REDE 3</v>
          </cell>
          <cell r="D285" t="str">
            <v>RIO NORTE</v>
          </cell>
        </row>
        <row r="286">
          <cell r="A286">
            <v>2590</v>
          </cell>
          <cell r="B286" t="str">
            <v>PAB GOLDEN CROSS SEG RJ</v>
          </cell>
          <cell r="C286" t="str">
            <v>REDE 3</v>
          </cell>
          <cell r="D286" t="str">
            <v>RIO NORTE</v>
          </cell>
        </row>
        <row r="287">
          <cell r="A287">
            <v>2896</v>
          </cell>
          <cell r="B287" t="str">
            <v>PAB HOSP.CENTR.DA AERON.RJ</v>
          </cell>
          <cell r="C287" t="str">
            <v>REDE 3</v>
          </cell>
          <cell r="D287" t="str">
            <v>RIO NORTE</v>
          </cell>
        </row>
        <row r="288">
          <cell r="A288">
            <v>3105</v>
          </cell>
          <cell r="B288" t="str">
            <v>PAB HFAG-HOSP.FOR AER.GALEA</v>
          </cell>
          <cell r="C288" t="str">
            <v>REDE 3</v>
          </cell>
          <cell r="D288" t="str">
            <v>RIO NORTE</v>
          </cell>
        </row>
        <row r="289">
          <cell r="A289">
            <v>3836</v>
          </cell>
          <cell r="B289" t="str">
            <v>PAB HOSP.AERON.DOS AFON.(CA)</v>
          </cell>
          <cell r="C289" t="str">
            <v>REDE 3</v>
          </cell>
          <cell r="D289" t="str">
            <v>RIO NORTE</v>
          </cell>
        </row>
        <row r="290">
          <cell r="A290">
            <v>3840</v>
          </cell>
          <cell r="B290" t="str">
            <v>PAB HOSPITAL VENERAVEL VOT</v>
          </cell>
          <cell r="C290" t="str">
            <v>REDE 3</v>
          </cell>
          <cell r="D290" t="str">
            <v>RIO NORTE</v>
          </cell>
        </row>
        <row r="291">
          <cell r="A291">
            <v>5589</v>
          </cell>
          <cell r="B291" t="str">
            <v>PAE FRM-FUND.ROBERTO MARINHO</v>
          </cell>
          <cell r="C291" t="str">
            <v>REDE 3</v>
          </cell>
          <cell r="D291" t="str">
            <v>RIO NORTE</v>
          </cell>
        </row>
        <row r="292">
          <cell r="A292">
            <v>6758</v>
          </cell>
          <cell r="B292" t="str">
            <v>PAE GLOBOSAT CANAIS</v>
          </cell>
          <cell r="C292" t="str">
            <v>REDE 3</v>
          </cell>
          <cell r="D292" t="str">
            <v>RIO NORTE</v>
          </cell>
        </row>
        <row r="293">
          <cell r="A293">
            <v>534</v>
          </cell>
          <cell r="B293" t="str">
            <v>CAP REDE GLOBO RIO</v>
          </cell>
          <cell r="C293" t="str">
            <v>REDE 3</v>
          </cell>
          <cell r="D293" t="str">
            <v>RIO SUL</v>
          </cell>
        </row>
        <row r="294">
          <cell r="A294">
            <v>1845</v>
          </cell>
          <cell r="B294" t="str">
            <v>PAB PUC RIO DE JANEIRO</v>
          </cell>
          <cell r="C294" t="str">
            <v>REDE 3</v>
          </cell>
          <cell r="D294" t="str">
            <v>RIO SUL</v>
          </cell>
        </row>
        <row r="295">
          <cell r="A295">
            <v>3434</v>
          </cell>
          <cell r="B295" t="str">
            <v>PAB GLOBO PROJAC RJ</v>
          </cell>
          <cell r="C295" t="str">
            <v>REDE 3</v>
          </cell>
          <cell r="D295" t="str">
            <v>RIO SUL</v>
          </cell>
        </row>
        <row r="296">
          <cell r="A296">
            <v>3435</v>
          </cell>
          <cell r="B296" t="str">
            <v>PAB GLOBO JB RJ</v>
          </cell>
          <cell r="C296" t="str">
            <v>REDE 3</v>
          </cell>
          <cell r="D296" t="str">
            <v>RIO SUL</v>
          </cell>
        </row>
        <row r="297">
          <cell r="A297">
            <v>4811</v>
          </cell>
          <cell r="B297" t="str">
            <v>PAE GLOBO EMISSORA RJ</v>
          </cell>
          <cell r="C297" t="str">
            <v>REDE 3</v>
          </cell>
          <cell r="D297" t="str">
            <v>RIO SUL</v>
          </cell>
        </row>
        <row r="298">
          <cell r="A298">
            <v>5637</v>
          </cell>
          <cell r="B298" t="str">
            <v>PAE GLOBO CGP PROJAC RJ</v>
          </cell>
          <cell r="C298" t="str">
            <v>REDE 3</v>
          </cell>
          <cell r="D298" t="str">
            <v>RIO SUL</v>
          </cell>
        </row>
        <row r="299">
          <cell r="A299">
            <v>5887</v>
          </cell>
          <cell r="B299" t="str">
            <v>PAE GLOBO PROJAC II RJ</v>
          </cell>
          <cell r="C299" t="str">
            <v>REDE 3</v>
          </cell>
          <cell r="D299" t="str">
            <v>RIO SUL</v>
          </cell>
        </row>
        <row r="300">
          <cell r="A300">
            <v>6548</v>
          </cell>
          <cell r="B300" t="str">
            <v>PAE PUC RIO DE JANEIRO</v>
          </cell>
          <cell r="C300" t="str">
            <v>REDE 3</v>
          </cell>
          <cell r="D300" t="str">
            <v>RIO SUL</v>
          </cell>
        </row>
        <row r="301">
          <cell r="A301">
            <v>296</v>
          </cell>
          <cell r="B301" t="str">
            <v>CAP SIDERURGICO CSN</v>
          </cell>
          <cell r="C301" t="str">
            <v>REDE 3</v>
          </cell>
          <cell r="D301" t="str">
            <v>SUL FLUMINENSE</v>
          </cell>
        </row>
        <row r="302">
          <cell r="A302">
            <v>2081</v>
          </cell>
          <cell r="B302" t="str">
            <v>CAP PEUGEOT RESENDE RJ</v>
          </cell>
          <cell r="C302" t="str">
            <v>REDE 3</v>
          </cell>
          <cell r="D302" t="str">
            <v>SUL FLUMINENSE</v>
          </cell>
        </row>
        <row r="303">
          <cell r="A303">
            <v>2098</v>
          </cell>
          <cell r="B303" t="str">
            <v>NN ELETROBRAS MAMBUCABA</v>
          </cell>
          <cell r="C303" t="str">
            <v>REDE 3</v>
          </cell>
          <cell r="D303" t="str">
            <v>SUL FLUMINENSE</v>
          </cell>
        </row>
        <row r="304">
          <cell r="A304">
            <v>2963</v>
          </cell>
          <cell r="B304" t="str">
            <v>PAB CSN-SUL VOLTA REDONDA RJ</v>
          </cell>
          <cell r="C304" t="str">
            <v>REDE 3</v>
          </cell>
          <cell r="D304" t="str">
            <v>SUL FLUMINENSE</v>
          </cell>
        </row>
        <row r="305">
          <cell r="A305">
            <v>2964</v>
          </cell>
          <cell r="B305" t="str">
            <v>PAB CSN OESTE CIA SID.NACION</v>
          </cell>
          <cell r="C305" t="str">
            <v>REDE 3</v>
          </cell>
          <cell r="D305" t="str">
            <v>SUL FLUMINENSE</v>
          </cell>
        </row>
        <row r="306">
          <cell r="A306">
            <v>2965</v>
          </cell>
          <cell r="B306" t="str">
            <v>PAB CSN-LESTE VOLTA REDONDA</v>
          </cell>
          <cell r="C306" t="str">
            <v>REDE 3</v>
          </cell>
          <cell r="D306" t="str">
            <v>SUL FLUMINENSE</v>
          </cell>
        </row>
        <row r="307">
          <cell r="A307">
            <v>2986</v>
          </cell>
          <cell r="B307" t="str">
            <v>PAB CSN COQUERIA VOLTA REDON</v>
          </cell>
          <cell r="C307" t="str">
            <v>REDE 3</v>
          </cell>
          <cell r="D307" t="str">
            <v>SUL FLUMINENSE</v>
          </cell>
        </row>
        <row r="308">
          <cell r="A308">
            <v>3068</v>
          </cell>
          <cell r="B308" t="str">
            <v>PAB PEUGEOT CITROEN RJ</v>
          </cell>
          <cell r="C308" t="str">
            <v>REDE 3</v>
          </cell>
          <cell r="D308" t="str">
            <v>SUL FLUMINENSE</v>
          </cell>
        </row>
        <row r="309">
          <cell r="A309">
            <v>3111</v>
          </cell>
          <cell r="B309" t="str">
            <v>PAB ELETRONUCLEAR ANGRA RJ</v>
          </cell>
          <cell r="C309" t="str">
            <v>REDE 3</v>
          </cell>
          <cell r="D309" t="str">
            <v>SUL FLUMINENSE</v>
          </cell>
        </row>
        <row r="310">
          <cell r="A310">
            <v>3610</v>
          </cell>
          <cell r="B310" t="str">
            <v>PAB SBM BARRA MANSA RJ</v>
          </cell>
          <cell r="C310" t="str">
            <v>REDE 3</v>
          </cell>
          <cell r="D310" t="str">
            <v>SUL FLUMINENSE</v>
          </cell>
        </row>
        <row r="311">
          <cell r="A311">
            <v>4575</v>
          </cell>
          <cell r="B311" t="str">
            <v>PAE CSN-SCO VOLTA REDONDA RJ</v>
          </cell>
          <cell r="C311" t="str">
            <v>REDE 3</v>
          </cell>
          <cell r="D311" t="str">
            <v>SUL FLUMINENSE</v>
          </cell>
        </row>
        <row r="312">
          <cell r="A312">
            <v>5870</v>
          </cell>
          <cell r="B312" t="str">
            <v>PAE CSN PESQUISA V.REDONDA</v>
          </cell>
          <cell r="C312" t="str">
            <v>REDE 3</v>
          </cell>
          <cell r="D312" t="str">
            <v>SUL FLUMINENSE</v>
          </cell>
        </row>
        <row r="313">
          <cell r="A313">
            <v>5879</v>
          </cell>
          <cell r="B313" t="str">
            <v>PAE PEUGEOT MONTAGEM RJ</v>
          </cell>
          <cell r="C313" t="str">
            <v>REDE 3</v>
          </cell>
          <cell r="D313" t="str">
            <v>SUL FLUMINENSE</v>
          </cell>
        </row>
        <row r="314">
          <cell r="A314">
            <v>5880</v>
          </cell>
          <cell r="B314" t="str">
            <v>PAE PEUGEOT PINTURA RJ</v>
          </cell>
          <cell r="C314" t="str">
            <v>REDE 3</v>
          </cell>
          <cell r="D314" t="str">
            <v>SUL FLUMINENSE</v>
          </cell>
        </row>
        <row r="315">
          <cell r="A315">
            <v>5881</v>
          </cell>
          <cell r="B315" t="str">
            <v>PAE PEUGEOT CHAPARIA RJ</v>
          </cell>
          <cell r="C315" t="str">
            <v>REDE 3</v>
          </cell>
          <cell r="D315" t="str">
            <v>SUL FLUMINENSE</v>
          </cell>
        </row>
        <row r="316">
          <cell r="A316">
            <v>5884</v>
          </cell>
          <cell r="B316" t="str">
            <v>PAE CENTRAL CSN V.REDONDA</v>
          </cell>
          <cell r="C316" t="str">
            <v>REDE 3</v>
          </cell>
          <cell r="D316" t="str">
            <v>SUL FLUMINENSE</v>
          </cell>
        </row>
        <row r="317">
          <cell r="A317">
            <v>6158</v>
          </cell>
          <cell r="B317" t="str">
            <v>PAE B.MANSA-VILA NOVA</v>
          </cell>
          <cell r="C317" t="str">
            <v>REDE 3</v>
          </cell>
          <cell r="D317" t="str">
            <v>SUL FLUMINENSE</v>
          </cell>
        </row>
        <row r="318">
          <cell r="A318">
            <v>6220</v>
          </cell>
          <cell r="B318" t="str">
            <v>PAE CSN OESTE VOLTA REDONDA</v>
          </cell>
          <cell r="C318" t="str">
            <v>REDE 3</v>
          </cell>
          <cell r="D318" t="str">
            <v>SUL FLUMINENSE</v>
          </cell>
        </row>
        <row r="319">
          <cell r="A319">
            <v>6325</v>
          </cell>
          <cell r="B319" t="str">
            <v>PAE CSN COQUERIA V.REDONDA</v>
          </cell>
          <cell r="C319" t="str">
            <v>REDE 3</v>
          </cell>
          <cell r="D319" t="str">
            <v>SUL FLUMINENSE</v>
          </cell>
        </row>
        <row r="320">
          <cell r="A320">
            <v>6588</v>
          </cell>
          <cell r="B320" t="str">
            <v>PAE ADM ELETRONUCLEAR</v>
          </cell>
          <cell r="C320" t="str">
            <v>REDE 3</v>
          </cell>
          <cell r="D320" t="str">
            <v>SUL FLUMINENSE</v>
          </cell>
        </row>
        <row r="321">
          <cell r="A321">
            <v>6619</v>
          </cell>
          <cell r="B321" t="str">
            <v>PAE ELETRONUCLEAR ANGRA II</v>
          </cell>
          <cell r="C321" t="str">
            <v>REDE 3</v>
          </cell>
          <cell r="D321" t="str">
            <v>SUL FLUMINENSE</v>
          </cell>
        </row>
        <row r="322">
          <cell r="A322">
            <v>6657</v>
          </cell>
          <cell r="B322" t="str">
            <v>PAE ELETROBRAS ANGRA RJ</v>
          </cell>
          <cell r="C322" t="str">
            <v>REDE 3</v>
          </cell>
          <cell r="D322" t="str">
            <v>SUL FLUMINENSE</v>
          </cell>
        </row>
        <row r="323">
          <cell r="A323">
            <v>6707</v>
          </cell>
          <cell r="B323" t="str">
            <v>PAE VOTORANTIM CIMENTOS VR</v>
          </cell>
          <cell r="C323" t="str">
            <v>REDE 3</v>
          </cell>
          <cell r="D323" t="str">
            <v>SUL FLUMINENSE</v>
          </cell>
        </row>
        <row r="324">
          <cell r="A324">
            <v>6792</v>
          </cell>
          <cell r="B324" t="str">
            <v>PAE ACIARIA BARRA MANSA RJ</v>
          </cell>
          <cell r="C324" t="str">
            <v>REDE 3</v>
          </cell>
          <cell r="D324" t="str">
            <v>SUL FLUMINENSE</v>
          </cell>
        </row>
        <row r="325">
          <cell r="A325">
            <v>3773</v>
          </cell>
          <cell r="B325" t="str">
            <v>PAB Votoran RBSul</v>
          </cell>
          <cell r="C325" t="str">
            <v>REDE 5</v>
          </cell>
          <cell r="D325" t="str">
            <v>CURITIBA</v>
          </cell>
        </row>
        <row r="326">
          <cell r="A326">
            <v>4983</v>
          </cell>
          <cell r="B326" t="str">
            <v xml:space="preserve">PAE taipu </v>
          </cell>
          <cell r="C326" t="str">
            <v>REDE 5</v>
          </cell>
          <cell r="D326" t="str">
            <v>CURITIBA</v>
          </cell>
        </row>
        <row r="327">
          <cell r="A327">
            <v>6129</v>
          </cell>
          <cell r="B327" t="str">
            <v>PAE Votoran CTBA CSC II</v>
          </cell>
          <cell r="C327" t="str">
            <v>REDE 5</v>
          </cell>
          <cell r="D327" t="str">
            <v>CURITIBA</v>
          </cell>
        </row>
        <row r="328">
          <cell r="A328">
            <v>6846</v>
          </cell>
          <cell r="B328" t="str">
            <v>PAE Votoran CTBA CSC I</v>
          </cell>
          <cell r="C328" t="str">
            <v>REDE 5</v>
          </cell>
          <cell r="D328" t="str">
            <v>CURITIBA</v>
          </cell>
        </row>
        <row r="329">
          <cell r="A329">
            <v>2990</v>
          </cell>
          <cell r="B329" t="str">
            <v>PAB HU Dr.Domingos L Cera</v>
          </cell>
          <cell r="C329" t="str">
            <v>REDE 5</v>
          </cell>
          <cell r="D329" t="str">
            <v>LONDRINA</v>
          </cell>
        </row>
        <row r="330">
          <cell r="A330">
            <v>3509</v>
          </cell>
          <cell r="B330" t="str">
            <v xml:space="preserve">PAB Pref. Foz do Iguaçu </v>
          </cell>
          <cell r="C330" t="str">
            <v>REDE 5</v>
          </cell>
          <cell r="D330" t="str">
            <v>LONDRINA</v>
          </cell>
        </row>
        <row r="331">
          <cell r="A331">
            <v>6177</v>
          </cell>
          <cell r="B331" t="str">
            <v>PAE Pref. Foz do Iguaçu - CEM</v>
          </cell>
          <cell r="C331" t="str">
            <v>REDE 5</v>
          </cell>
          <cell r="D331" t="str">
            <v>LONDRINA</v>
          </cell>
        </row>
        <row r="332">
          <cell r="A332">
            <v>6178</v>
          </cell>
          <cell r="B332" t="str">
            <v>PAE Pref. Foz do Iguaçu - ADM</v>
          </cell>
          <cell r="C332" t="str">
            <v>REDE 5</v>
          </cell>
          <cell r="D332" t="str">
            <v>LONDRINA</v>
          </cell>
        </row>
        <row r="333">
          <cell r="A333">
            <v>3478</v>
          </cell>
          <cell r="B333" t="str">
            <v xml:space="preserve">Pab Prefeitura de Canoas </v>
          </cell>
          <cell r="C333" t="str">
            <v>REDE 5</v>
          </cell>
          <cell r="D333" t="str">
            <v>PORTO ALEGRE</v>
          </cell>
        </row>
        <row r="334">
          <cell r="A334">
            <v>3872</v>
          </cell>
          <cell r="B334" t="str">
            <v>Pab Mãe de Deus</v>
          </cell>
          <cell r="C334" t="str">
            <v>REDE 5</v>
          </cell>
          <cell r="D334" t="str">
            <v>PORTO ALEGRE</v>
          </cell>
        </row>
        <row r="335">
          <cell r="A335">
            <v>3925</v>
          </cell>
          <cell r="B335" t="str">
            <v xml:space="preserve">Pab Gerdau Sapucaia </v>
          </cell>
          <cell r="C335" t="str">
            <v>REDE 5</v>
          </cell>
          <cell r="D335" t="str">
            <v>PORTO ALEGRE</v>
          </cell>
        </row>
        <row r="336">
          <cell r="A336">
            <v>4706</v>
          </cell>
          <cell r="B336" t="str">
            <v xml:space="preserve">Pae Iguatemi </v>
          </cell>
          <cell r="C336" t="str">
            <v>REDE 5</v>
          </cell>
          <cell r="D336" t="str">
            <v>PORTO ALEGRE</v>
          </cell>
        </row>
        <row r="337">
          <cell r="A337">
            <v>6312</v>
          </cell>
          <cell r="B337" t="str">
            <v xml:space="preserve">Pae Praia de Belas </v>
          </cell>
          <cell r="C337" t="str">
            <v>REDE 5</v>
          </cell>
          <cell r="D337" t="str">
            <v>PORTO ALEGRE</v>
          </cell>
        </row>
        <row r="338">
          <cell r="A338">
            <v>3254</v>
          </cell>
          <cell r="B338" t="str">
            <v xml:space="preserve">PAB UCDB Campo Grande </v>
          </cell>
          <cell r="C338" t="str">
            <v>REDE 5</v>
          </cell>
          <cell r="D338" t="str">
            <v>CENTRO OESTE</v>
          </cell>
        </row>
        <row r="339">
          <cell r="A339">
            <v>3524</v>
          </cell>
          <cell r="B339" t="str">
            <v>PAB PREF. CUIABA ADM.</v>
          </cell>
          <cell r="C339" t="str">
            <v>REDE 5</v>
          </cell>
          <cell r="D339" t="str">
            <v>CENTRO OESTE</v>
          </cell>
        </row>
        <row r="340">
          <cell r="A340">
            <v>6219</v>
          </cell>
          <cell r="B340" t="str">
            <v xml:space="preserve">PAE CPA  MT      </v>
          </cell>
          <cell r="C340" t="str">
            <v>REDE 5</v>
          </cell>
          <cell r="D340" t="str">
            <v>CENTRO OESTE</v>
          </cell>
        </row>
        <row r="341">
          <cell r="A341">
            <v>6808</v>
          </cell>
          <cell r="B341" t="str">
            <v>PAE VCP - Três Lagoas</v>
          </cell>
          <cell r="C341" t="str">
            <v>REDE 5</v>
          </cell>
          <cell r="D341" t="str">
            <v>CENTRO OESTE</v>
          </cell>
        </row>
        <row r="342">
          <cell r="A342">
            <v>2358</v>
          </cell>
          <cell r="B342" t="str">
            <v>PAB Embraco Itaiópolis</v>
          </cell>
          <cell r="C342" t="str">
            <v>REDE 5</v>
          </cell>
          <cell r="D342" t="str">
            <v>FLORIANÓPOLIS</v>
          </cell>
        </row>
        <row r="343">
          <cell r="A343">
            <v>3641</v>
          </cell>
          <cell r="B343" t="str">
            <v>PAB Embraco Joinville</v>
          </cell>
          <cell r="C343" t="str">
            <v>REDE 5</v>
          </cell>
          <cell r="D343" t="str">
            <v>FLORIANÓPOLIS</v>
          </cell>
        </row>
        <row r="344">
          <cell r="A344">
            <v>4068</v>
          </cell>
          <cell r="B344" t="str">
            <v>PAB Ribeironense</v>
          </cell>
          <cell r="C344" t="str">
            <v>REDE 5</v>
          </cell>
          <cell r="D344" t="str">
            <v>FLORIANÓPOLIS</v>
          </cell>
        </row>
        <row r="345">
          <cell r="A345">
            <v>6660</v>
          </cell>
          <cell r="B345" t="str">
            <v>PAE Whirlpool Alameda de Serviços</v>
          </cell>
          <cell r="C345" t="str">
            <v>REDE 5</v>
          </cell>
          <cell r="D345" t="str">
            <v>FLORIANÓPOLIS</v>
          </cell>
        </row>
        <row r="346">
          <cell r="A346">
            <v>6940</v>
          </cell>
          <cell r="B346" t="str">
            <v>PAE Embraco Joinville</v>
          </cell>
          <cell r="C346" t="str">
            <v>REDE 5</v>
          </cell>
          <cell r="D346" t="str">
            <v>FLORIANÓPOLIS</v>
          </cell>
        </row>
      </sheetData>
      <sheetData sheetId="3">
        <row r="1">
          <cell r="A1" t="str">
            <v>Ref</v>
          </cell>
          <cell r="B1" t="str">
            <v>TNS_Site_Number</v>
          </cell>
          <cell r="C1" t="str">
            <v>BU</v>
          </cell>
          <cell r="D1" t="str">
            <v>Ref</v>
          </cell>
          <cell r="E1" t="str">
            <v>Site Type</v>
          </cell>
          <cell r="F1" t="str">
            <v>Critical / NonCritical</v>
          </cell>
          <cell r="G1" t="str">
            <v>Site Tier (Tier 1, Tier 2 or Tier 3)</v>
          </cell>
          <cell r="H1" t="str">
            <v>Site Name</v>
          </cell>
          <cell r="I1" t="str">
            <v>Site Address</v>
          </cell>
          <cell r="J1" t="str">
            <v>Site City</v>
          </cell>
          <cell r="K1" t="str">
            <v>Site State</v>
          </cell>
          <cell r="L1" t="str">
            <v>Site Country</v>
          </cell>
          <cell r="M1" t="str">
            <v>Site Zip Code</v>
          </cell>
          <cell r="N1" t="str">
            <v>WAN Bandwidth (Kbps)</v>
          </cell>
        </row>
        <row r="2">
          <cell r="A2">
            <v>870</v>
          </cell>
          <cell r="B2" t="str">
            <v>TNS_BR_02699</v>
          </cell>
          <cell r="C2" t="str">
            <v>BU BR</v>
          </cell>
          <cell r="D2">
            <v>870</v>
          </cell>
          <cell r="E2" t="str">
            <v>Call Centre</v>
          </cell>
          <cell r="F2" t="str">
            <v>critical</v>
          </cell>
          <cell r="G2" t="str">
            <v>Tier1</v>
          </cell>
          <cell r="H2" t="str">
            <v>CALL CENTER BCO.REAL RJ</v>
          </cell>
          <cell r="I2" t="str">
            <v>80, RUA FRANCISCO EUGENIO, 1 ANDAR, SAO CRISTOVAO</v>
          </cell>
          <cell r="J2" t="str">
            <v>RIO DE JANEIRO</v>
          </cell>
          <cell r="K2" t="str">
            <v>RJ</v>
          </cell>
          <cell r="L2" t="str">
            <v>Brazil</v>
          </cell>
          <cell r="M2" t="str">
            <v>20941</v>
          </cell>
          <cell r="N2">
            <v>4800000</v>
          </cell>
        </row>
        <row r="3">
          <cell r="A3">
            <v>0</v>
          </cell>
          <cell r="B3" t="str">
            <v>TNS_BR_03627</v>
          </cell>
          <cell r="C3" t="str">
            <v>BU BR</v>
          </cell>
          <cell r="D3">
            <v>0</v>
          </cell>
          <cell r="E3" t="str">
            <v>Call Centre</v>
          </cell>
          <cell r="F3" t="str">
            <v>critical</v>
          </cell>
          <cell r="G3" t="str">
            <v>Tier1</v>
          </cell>
          <cell r="H3" t="str">
            <v>CALL CENTER BCO.REAL SP</v>
          </cell>
          <cell r="I3" t="str">
            <v>73, RUA JOSE DE OLIVEIRA COUTINHO, , BARRA FUNDA</v>
          </cell>
          <cell r="J3" t="str">
            <v>SAO PAULO</v>
          </cell>
          <cell r="K3" t="str">
            <v>SP</v>
          </cell>
          <cell r="L3" t="str">
            <v>Brazil</v>
          </cell>
          <cell r="M3" t="str">
            <v>01144</v>
          </cell>
          <cell r="N3">
            <v>5184000</v>
          </cell>
        </row>
        <row r="4">
          <cell r="A4">
            <v>18</v>
          </cell>
          <cell r="B4" t="str">
            <v>TNS_BR_00704</v>
          </cell>
          <cell r="C4" t="str">
            <v>BU BR</v>
          </cell>
          <cell r="D4">
            <v>18</v>
          </cell>
          <cell r="E4" t="str">
            <v>Data Center</v>
          </cell>
          <cell r="F4" t="str">
            <v>noncritical</v>
          </cell>
          <cell r="G4" t="str">
            <v>Tier3</v>
          </cell>
          <cell r="H4" t="str">
            <v>CPD CAMPINAS (Data Center / idle facility)</v>
          </cell>
          <cell r="I4" t="str">
            <v>20, RUA 2 A, , JD.DO LAGO</v>
          </cell>
          <cell r="J4" t="str">
            <v>CAMPINAS</v>
          </cell>
          <cell r="K4" t="str">
            <v>SP</v>
          </cell>
          <cell r="L4" t="str">
            <v>Brazil</v>
          </cell>
          <cell r="M4" t="str">
            <v>13050</v>
          </cell>
          <cell r="N4">
            <v>2000000</v>
          </cell>
        </row>
        <row r="5">
          <cell r="A5">
            <v>0</v>
          </cell>
          <cell r="B5" t="str">
            <v>TNS_BR_03224</v>
          </cell>
          <cell r="C5" t="str">
            <v>BU BR</v>
          </cell>
          <cell r="D5">
            <v>0</v>
          </cell>
          <cell r="E5" t="str">
            <v>Data Center</v>
          </cell>
          <cell r="F5" t="str">
            <v>critical</v>
          </cell>
          <cell r="G5" t="str">
            <v>Tier1</v>
          </cell>
          <cell r="H5" t="str">
            <v>DATA CENTER TUTOIA</v>
          </cell>
          <cell r="I5" t="str">
            <v>1157, RUA TUTOIA, 4º andar, PARAISO</v>
          </cell>
          <cell r="J5" t="str">
            <v>SAO PAULO</v>
          </cell>
          <cell r="K5" t="str">
            <v>SP</v>
          </cell>
          <cell r="L5" t="str">
            <v>Brazil</v>
          </cell>
          <cell r="M5" t="str">
            <v>4007</v>
          </cell>
          <cell r="N5">
            <v>1500000000</v>
          </cell>
        </row>
        <row r="6">
          <cell r="A6">
            <v>0</v>
          </cell>
          <cell r="B6" t="str">
            <v>TNS_BR_03275</v>
          </cell>
          <cell r="C6" t="str">
            <v>BU BR</v>
          </cell>
          <cell r="D6">
            <v>0</v>
          </cell>
          <cell r="E6" t="str">
            <v>Data Center</v>
          </cell>
          <cell r="F6" t="str">
            <v>critical</v>
          </cell>
          <cell r="G6" t="str">
            <v>Tier1</v>
          </cell>
          <cell r="H6" t="str">
            <v>DATA CENTER PAULISTA</v>
          </cell>
          <cell r="I6" t="str">
            <v>1374, AVENIDA PAULISTA, 5º SS, BELA VISTA</v>
          </cell>
          <cell r="J6" t="str">
            <v>SAO PAULO</v>
          </cell>
          <cell r="K6" t="str">
            <v>SP</v>
          </cell>
          <cell r="L6" t="str">
            <v>Brazil</v>
          </cell>
          <cell r="M6" t="str">
            <v>1310</v>
          </cell>
          <cell r="N6">
            <v>1500000000</v>
          </cell>
        </row>
        <row r="7">
          <cell r="A7">
            <v>3823</v>
          </cell>
          <cell r="B7" t="str">
            <v>PENDENTE</v>
          </cell>
          <cell r="C7" t="str">
            <v>BU BR</v>
          </cell>
          <cell r="D7">
            <v>3823</v>
          </cell>
          <cell r="E7" t="str">
            <v>In-Store Branch</v>
          </cell>
          <cell r="F7" t="str">
            <v>noncritical</v>
          </cell>
          <cell r="G7" t="str">
            <v>Tier3</v>
          </cell>
          <cell r="H7" t="str">
            <v>Pab YAMADA MATRIZ BELEM PA</v>
          </cell>
          <cell r="I7" t="str">
            <v>400, RUA SEN.MANOEL BARATA, Y YAMADA-MATRIZ 4 AN, COMERCIO</v>
          </cell>
          <cell r="J7" t="str">
            <v>BELEM</v>
          </cell>
          <cell r="K7" t="str">
            <v>PA</v>
          </cell>
          <cell r="L7" t="str">
            <v>Brazil</v>
          </cell>
          <cell r="M7" t="str">
            <v>66019-902</v>
          </cell>
          <cell r="N7">
            <v>64000</v>
          </cell>
        </row>
        <row r="8">
          <cell r="A8">
            <v>2392</v>
          </cell>
          <cell r="B8" t="str">
            <v>PENDENTE</v>
          </cell>
          <cell r="C8" t="str">
            <v>BU BR</v>
          </cell>
          <cell r="D8">
            <v>2392</v>
          </cell>
          <cell r="E8" t="str">
            <v>In-Store Branch</v>
          </cell>
          <cell r="F8" t="str">
            <v>noncritical</v>
          </cell>
          <cell r="G8" t="str">
            <v>Tier3</v>
          </cell>
          <cell r="H8" t="str">
            <v>PAB PROTEGE SAO CRISTOVAO</v>
          </cell>
          <cell r="I8" t="str">
            <v>527, RUA SÃO LUIZ GONZAGA, , TIJUCA</v>
          </cell>
          <cell r="J8" t="str">
            <v>RIO DE JANEIRO</v>
          </cell>
          <cell r="K8" t="str">
            <v>RJ</v>
          </cell>
          <cell r="L8" t="str">
            <v>Brazil</v>
          </cell>
          <cell r="M8" t="str">
            <v>20550-012</v>
          </cell>
          <cell r="N8">
            <v>128000</v>
          </cell>
        </row>
        <row r="9">
          <cell r="A9">
            <v>3814</v>
          </cell>
          <cell r="B9" t="str">
            <v>PENDENTE</v>
          </cell>
          <cell r="C9" t="str">
            <v>BU BR</v>
          </cell>
          <cell r="D9">
            <v>3814</v>
          </cell>
          <cell r="E9" t="str">
            <v>In-Store Branch</v>
          </cell>
          <cell r="F9" t="str">
            <v>noncritical</v>
          </cell>
          <cell r="G9" t="str">
            <v>Tier3</v>
          </cell>
          <cell r="H9" t="str">
            <v>PAB COLEGIO BATISTA</v>
          </cell>
          <cell r="I9" t="str">
            <v>728, RUA PONTE NOVA, PREDIO, FLORESTA</v>
          </cell>
          <cell r="J9" t="str">
            <v>BELO HORIZONTE</v>
          </cell>
          <cell r="K9" t="str">
            <v>MG</v>
          </cell>
          <cell r="L9" t="str">
            <v>Brazil</v>
          </cell>
          <cell r="M9" t="str">
            <v>31110-115</v>
          </cell>
          <cell r="N9">
            <v>64000</v>
          </cell>
        </row>
        <row r="10">
          <cell r="A10">
            <v>3496</v>
          </cell>
          <cell r="B10" t="str">
            <v>PENDENTE</v>
          </cell>
          <cell r="C10" t="str">
            <v>BU BR</v>
          </cell>
          <cell r="D10">
            <v>3496</v>
          </cell>
          <cell r="E10" t="str">
            <v>In-Store Branch</v>
          </cell>
          <cell r="F10" t="str">
            <v>noncritical</v>
          </cell>
          <cell r="G10" t="str">
            <v>Tier3</v>
          </cell>
          <cell r="H10" t="str">
            <v>PAB TRT 8- REGIAO BELEM PA</v>
          </cell>
          <cell r="I10" t="str">
            <v>750, TV DOM PEDRO I, SUBSOLO, UMARIZAL</v>
          </cell>
          <cell r="J10" t="str">
            <v>BELEM</v>
          </cell>
          <cell r="K10" t="str">
            <v>PA</v>
          </cell>
          <cell r="L10" t="str">
            <v>Brazil</v>
          </cell>
          <cell r="M10" t="str">
            <v>66035-170</v>
          </cell>
          <cell r="N10">
            <v>64000</v>
          </cell>
        </row>
        <row r="11">
          <cell r="A11">
            <v>3775</v>
          </cell>
          <cell r="B11" t="str">
            <v>PENDENTE</v>
          </cell>
          <cell r="C11" t="str">
            <v>BU BR</v>
          </cell>
          <cell r="D11">
            <v>3775</v>
          </cell>
          <cell r="E11" t="str">
            <v>In-Store Branch</v>
          </cell>
          <cell r="F11" t="str">
            <v>noncritical</v>
          </cell>
          <cell r="G11" t="str">
            <v>Tier3</v>
          </cell>
          <cell r="H11" t="str">
            <v>PAB PREFEITURA DE ITABUNA BA</v>
          </cell>
          <cell r="I11" t="str">
            <v>678, AVENIDA PRINC.ISABEL, C ADM, S. CAETANO</v>
          </cell>
          <cell r="J11" t="str">
            <v>ITABUNA</v>
          </cell>
          <cell r="K11" t="str">
            <v>BA</v>
          </cell>
          <cell r="L11" t="str">
            <v>Brazil</v>
          </cell>
          <cell r="M11" t="str">
            <v>45607-000</v>
          </cell>
          <cell r="N11">
            <v>64000</v>
          </cell>
        </row>
        <row r="12">
          <cell r="A12">
            <v>3445</v>
          </cell>
          <cell r="B12" t="str">
            <v>PENDENTE</v>
          </cell>
          <cell r="C12" t="str">
            <v>BU BR</v>
          </cell>
          <cell r="D12">
            <v>3445</v>
          </cell>
          <cell r="E12" t="str">
            <v>In-Store Branch</v>
          </cell>
          <cell r="F12" t="str">
            <v>noncritical</v>
          </cell>
          <cell r="G12" t="str">
            <v>Tier3</v>
          </cell>
          <cell r="H12" t="str">
            <v>PAB VOTORANTIM METAIS VAZANTE</v>
          </cell>
          <cell r="I12" t="str">
            <v>S/N, RODOVIA LMG 706, KM 65, , ZONA RURAL</v>
          </cell>
          <cell r="J12" t="str">
            <v>VAZANTE</v>
          </cell>
          <cell r="K12" t="str">
            <v>MG</v>
          </cell>
          <cell r="L12" t="str">
            <v>Brazil</v>
          </cell>
          <cell r="M12" t="str">
            <v>38780-000</v>
          </cell>
          <cell r="N12">
            <v>64000</v>
          </cell>
        </row>
        <row r="13">
          <cell r="A13">
            <v>3594</v>
          </cell>
          <cell r="B13" t="str">
            <v>PENDENTE</v>
          </cell>
          <cell r="C13" t="str">
            <v>BU BR</v>
          </cell>
          <cell r="D13">
            <v>3594</v>
          </cell>
          <cell r="E13" t="str">
            <v>In-Store Branch</v>
          </cell>
          <cell r="F13" t="str">
            <v>noncritical</v>
          </cell>
          <cell r="G13" t="str">
            <v>Tier3</v>
          </cell>
          <cell r="H13" t="str">
            <v>Pab Prefetura Jataí</v>
          </cell>
          <cell r="I13" t="str">
            <v>355, RUA ITARUMÃ, PREFEITURA, ST SANTA MARIA</v>
          </cell>
          <cell r="J13" t="str">
            <v>JATAÍ</v>
          </cell>
          <cell r="K13" t="str">
            <v>GO</v>
          </cell>
          <cell r="L13" t="str">
            <v>Brazil</v>
          </cell>
          <cell r="M13" t="str">
            <v>75800-089</v>
          </cell>
          <cell r="N13">
            <v>64000</v>
          </cell>
        </row>
        <row r="14">
          <cell r="A14">
            <v>3612</v>
          </cell>
          <cell r="B14" t="str">
            <v>PENDENTE</v>
          </cell>
          <cell r="C14" t="str">
            <v>BU BR</v>
          </cell>
          <cell r="D14">
            <v>3612</v>
          </cell>
          <cell r="E14" t="str">
            <v>In-Store Branch</v>
          </cell>
          <cell r="F14" t="str">
            <v>noncritical</v>
          </cell>
          <cell r="G14" t="str">
            <v>Tier3</v>
          </cell>
          <cell r="H14" t="str">
            <v>PAB CIA NITRO QUIMICA 01ASILEIRA SÃO PAULO SP</v>
          </cell>
          <cell r="I14" t="str">
            <v>951, AV. DR. JOSÉ ARTHUR NOVA, , SAO MIGUEL PAULISTA Pq Paulistano</v>
          </cell>
          <cell r="J14" t="str">
            <v>SÃO PAULO</v>
          </cell>
          <cell r="K14" t="str">
            <v>SP</v>
          </cell>
          <cell r="L14" t="str">
            <v>Brazil</v>
          </cell>
          <cell r="M14" t="str">
            <v>08090-000</v>
          </cell>
          <cell r="N14">
            <v>128000</v>
          </cell>
        </row>
        <row r="15">
          <cell r="A15">
            <v>3619</v>
          </cell>
          <cell r="B15" t="str">
            <v>PENDENTE</v>
          </cell>
          <cell r="C15" t="str">
            <v>BU BR</v>
          </cell>
          <cell r="D15">
            <v>3619</v>
          </cell>
          <cell r="E15" t="str">
            <v>In-Store Branch</v>
          </cell>
          <cell r="F15" t="str">
            <v>noncritical</v>
          </cell>
          <cell r="G15" t="str">
            <v>Tier3</v>
          </cell>
          <cell r="H15" t="str">
            <v>PAB SISTEMA FIEMG</v>
          </cell>
          <cell r="I15" t="str">
            <v>63, RUA BERNARDO GUIMARAES, 1 ANDAR, FUNCIONARIOS</v>
          </cell>
          <cell r="J15" t="str">
            <v>BELO HORIZONTE</v>
          </cell>
          <cell r="K15" t="str">
            <v>MG</v>
          </cell>
          <cell r="L15" t="str">
            <v>Brazil</v>
          </cell>
          <cell r="M15" t="str">
            <v>30140-080</v>
          </cell>
          <cell r="N15">
            <v>64000</v>
          </cell>
        </row>
        <row r="16">
          <cell r="A16">
            <v>3626</v>
          </cell>
          <cell r="B16" t="str">
            <v>PENDENTE</v>
          </cell>
          <cell r="C16" t="str">
            <v>BU BR</v>
          </cell>
          <cell r="D16">
            <v>3626</v>
          </cell>
          <cell r="E16" t="str">
            <v>In-Store Branch</v>
          </cell>
          <cell r="F16" t="str">
            <v>noncritical</v>
          </cell>
          <cell r="G16" t="str">
            <v>Tier3</v>
          </cell>
          <cell r="H16" t="str">
            <v>PAB CIESA MANAUS AM</v>
          </cell>
          <cell r="I16" t="str">
            <v>161, TRAVESSA 02 DE AGOSTO, A, UNIAO</v>
          </cell>
          <cell r="J16" t="str">
            <v>MANAUS</v>
          </cell>
          <cell r="K16" t="str">
            <v>AM</v>
          </cell>
          <cell r="L16" t="str">
            <v>Brazil</v>
          </cell>
          <cell r="M16" t="str">
            <v>69050-670</v>
          </cell>
          <cell r="N16">
            <v>64000</v>
          </cell>
        </row>
        <row r="17">
          <cell r="A17">
            <v>3627</v>
          </cell>
          <cell r="B17" t="str">
            <v>PENDENTE</v>
          </cell>
          <cell r="C17" t="str">
            <v>BU BR</v>
          </cell>
          <cell r="D17">
            <v>3627</v>
          </cell>
          <cell r="E17" t="str">
            <v>In-Store Branch</v>
          </cell>
          <cell r="F17" t="str">
            <v>noncritical</v>
          </cell>
          <cell r="G17" t="str">
            <v>Tier3</v>
          </cell>
          <cell r="H17" t="str">
            <v>PAB USINA SAPUCAIA CAMPOS RJ</v>
          </cell>
          <cell r="I17" t="str">
            <v>S/N, SAPUCAIA 3 DISTRITO, , SAPUCAIA</v>
          </cell>
          <cell r="J17" t="str">
            <v>CAMPOS GOYTACAZ</v>
          </cell>
          <cell r="K17" t="str">
            <v>RJ</v>
          </cell>
          <cell r="L17" t="str">
            <v>Brazil</v>
          </cell>
          <cell r="M17" t="str">
            <v>28140-000</v>
          </cell>
          <cell r="N17">
            <v>64000</v>
          </cell>
        </row>
        <row r="18">
          <cell r="A18">
            <v>3628</v>
          </cell>
          <cell r="B18" t="str">
            <v>PENDENTE</v>
          </cell>
          <cell r="C18" t="str">
            <v>BU BR</v>
          </cell>
          <cell r="D18">
            <v>3628</v>
          </cell>
          <cell r="E18" t="str">
            <v>In-Store Branch</v>
          </cell>
          <cell r="F18" t="str">
            <v>noncritical</v>
          </cell>
          <cell r="G18" t="str">
            <v>Tier3</v>
          </cell>
          <cell r="H18" t="str">
            <v>PAB CNT NIQUELÂNDIA</v>
          </cell>
          <cell r="I18" t="str">
            <v>s/n, ACAMPAMENTO MACEDO, RODOVIA GO 80  KM 15, ZONA RURAL</v>
          </cell>
          <cell r="J18" t="str">
            <v>NIQUELANDIA</v>
          </cell>
          <cell r="K18" t="str">
            <v>GO</v>
          </cell>
          <cell r="L18" t="str">
            <v>Brazil</v>
          </cell>
          <cell r="M18" t="str">
            <v>76420-000</v>
          </cell>
          <cell r="N18">
            <v>128000</v>
          </cell>
        </row>
        <row r="19">
          <cell r="A19">
            <v>3750</v>
          </cell>
          <cell r="B19" t="str">
            <v>PENDENTE</v>
          </cell>
          <cell r="C19" t="str">
            <v>BU BR</v>
          </cell>
          <cell r="D19">
            <v>3750</v>
          </cell>
          <cell r="E19" t="str">
            <v>In-Store Branch</v>
          </cell>
          <cell r="F19" t="str">
            <v>noncritical</v>
          </cell>
          <cell r="G19" t="str">
            <v>Tier3</v>
          </cell>
          <cell r="H19" t="str">
            <v>PAB PREFEITURA PATOS</v>
          </cell>
          <cell r="I19" t="str">
            <v>91, RUA EPITACIO PESSOA, PMPT, CENTRO</v>
          </cell>
          <cell r="J19" t="str">
            <v>PATOS</v>
          </cell>
          <cell r="K19" t="str">
            <v>PB</v>
          </cell>
          <cell r="L19" t="str">
            <v>Brazil</v>
          </cell>
          <cell r="M19" t="str">
            <v>58700-020</v>
          </cell>
          <cell r="N19">
            <v>64000</v>
          </cell>
        </row>
        <row r="20">
          <cell r="A20">
            <v>3751</v>
          </cell>
          <cell r="B20" t="str">
            <v>PENDENTE</v>
          </cell>
          <cell r="C20" t="str">
            <v>BU BR</v>
          </cell>
          <cell r="D20">
            <v>3751</v>
          </cell>
          <cell r="E20" t="str">
            <v>In-Store Branch</v>
          </cell>
          <cell r="F20" t="str">
            <v>noncritical</v>
          </cell>
          <cell r="G20" t="str">
            <v>Tier3</v>
          </cell>
          <cell r="H20" t="str">
            <v>PAB PREF.MUNIC.DIVINOPOLIS</v>
          </cell>
          <cell r="I20" t="str">
            <v>60, RUA PERNAMBUCO, 9 ANDAR, CENTRO</v>
          </cell>
          <cell r="J20" t="str">
            <v>DIVINOPOLIS</v>
          </cell>
          <cell r="K20" t="str">
            <v>MG</v>
          </cell>
          <cell r="L20" t="str">
            <v>Brazil</v>
          </cell>
          <cell r="M20" t="str">
            <v>35500-008</v>
          </cell>
          <cell r="N20">
            <v>64000</v>
          </cell>
        </row>
        <row r="21">
          <cell r="A21">
            <v>3773</v>
          </cell>
          <cell r="B21" t="str">
            <v>PENDENTE</v>
          </cell>
          <cell r="C21" t="str">
            <v>BU BR</v>
          </cell>
          <cell r="D21">
            <v>3773</v>
          </cell>
          <cell r="E21" t="str">
            <v>In-Store Branch</v>
          </cell>
          <cell r="F21" t="str">
            <v>noncritical</v>
          </cell>
          <cell r="G21" t="str">
            <v>Tier3</v>
          </cell>
          <cell r="H21" t="str">
            <v>PAB VOTORAN RBSUL CRB</v>
          </cell>
          <cell r="I21" t="str">
            <v>380, AVENIDA ERMIRIO DE MORAES, , TACANICA</v>
          </cell>
          <cell r="J21" t="str">
            <v>RIO 01ANCO DO SUL</v>
          </cell>
          <cell r="K21" t="str">
            <v>PR</v>
          </cell>
          <cell r="L21" t="str">
            <v>Brazil</v>
          </cell>
          <cell r="M21" t="str">
            <v>83540000</v>
          </cell>
          <cell r="N21">
            <v>128000</v>
          </cell>
        </row>
        <row r="22">
          <cell r="A22">
            <v>3445</v>
          </cell>
          <cell r="B22" t="str">
            <v>PENDENTE</v>
          </cell>
          <cell r="C22" t="str">
            <v>BU BR</v>
          </cell>
          <cell r="D22">
            <v>3445</v>
          </cell>
          <cell r="E22" t="str">
            <v>In-Store Branch</v>
          </cell>
          <cell r="F22" t="str">
            <v>noncritical</v>
          </cell>
          <cell r="G22" t="str">
            <v>Tier3</v>
          </cell>
          <cell r="H22" t="str">
            <v>PAB VOTORANTIM METAIS VAZANTE</v>
          </cell>
          <cell r="I22" t="str">
            <v>S/N, RODOVIA LMG 706, KM 65, , ZONA RURAL</v>
          </cell>
          <cell r="J22" t="str">
            <v>VAZANTE</v>
          </cell>
          <cell r="K22" t="str">
            <v>MG</v>
          </cell>
          <cell r="L22" t="str">
            <v>Brazil</v>
          </cell>
          <cell r="M22" t="str">
            <v>38780-000</v>
          </cell>
          <cell r="N22">
            <v>64000</v>
          </cell>
        </row>
        <row r="23">
          <cell r="A23">
            <v>3799</v>
          </cell>
          <cell r="B23" t="str">
            <v>PENDENTE</v>
          </cell>
          <cell r="C23" t="str">
            <v>BU BR</v>
          </cell>
          <cell r="D23">
            <v>3799</v>
          </cell>
          <cell r="E23" t="str">
            <v>In-Store Branch</v>
          </cell>
          <cell r="F23" t="str">
            <v>noncritical</v>
          </cell>
          <cell r="G23" t="str">
            <v>Tier3</v>
          </cell>
          <cell r="H23" t="str">
            <v>PAB CCPI - ITAU DE MINAS</v>
          </cell>
          <cell r="I23" t="str">
            <v>s/n, RODOVIA MG 050 - KM 341, , TABOCA</v>
          </cell>
          <cell r="J23" t="str">
            <v>ITAU DE MINAS</v>
          </cell>
          <cell r="K23" t="str">
            <v>MG</v>
          </cell>
          <cell r="L23" t="str">
            <v>Brazil</v>
          </cell>
          <cell r="M23" t="str">
            <v>37975000</v>
          </cell>
          <cell r="N23">
            <v>128000</v>
          </cell>
        </row>
        <row r="24">
          <cell r="A24">
            <v>3811</v>
          </cell>
          <cell r="B24" t="str">
            <v>PENDENTE</v>
          </cell>
          <cell r="C24" t="str">
            <v>BU BR</v>
          </cell>
          <cell r="D24">
            <v>3811</v>
          </cell>
          <cell r="E24" t="str">
            <v>In-Store Branch</v>
          </cell>
          <cell r="F24" t="str">
            <v>noncritical</v>
          </cell>
          <cell r="G24" t="str">
            <v>Tier3</v>
          </cell>
          <cell r="H24" t="str">
            <v>PAB MOACYR BASTOS</v>
          </cell>
          <cell r="I24" t="str">
            <v>229, RUA ENG TRINDADE, , CPO. GRANDE</v>
          </cell>
          <cell r="J24" t="str">
            <v>RIO DE JANEIRO</v>
          </cell>
          <cell r="K24" t="str">
            <v>RJ</v>
          </cell>
          <cell r="L24" t="str">
            <v>Brazil</v>
          </cell>
          <cell r="M24" t="str">
            <v>23050-290</v>
          </cell>
          <cell r="N24">
            <v>64000</v>
          </cell>
        </row>
        <row r="25">
          <cell r="A25">
            <v>3822</v>
          </cell>
          <cell r="B25" t="str">
            <v>PENDENTE</v>
          </cell>
          <cell r="C25" t="str">
            <v>BU BR</v>
          </cell>
          <cell r="D25">
            <v>3822</v>
          </cell>
          <cell r="E25" t="str">
            <v>In-Store Branch</v>
          </cell>
          <cell r="F25" t="str">
            <v>noncritical</v>
          </cell>
          <cell r="G25" t="str">
            <v>Tier3</v>
          </cell>
          <cell r="H25" t="str">
            <v>PAB VOTORANTIM S HELENA</v>
          </cell>
          <cell r="I25" t="str">
            <v>16, PRACA 01ASIL, , STA HELENA</v>
          </cell>
          <cell r="J25" t="str">
            <v>VOTORANTIN</v>
          </cell>
          <cell r="K25" t="str">
            <v>SP</v>
          </cell>
          <cell r="L25" t="str">
            <v>Brazil</v>
          </cell>
          <cell r="M25" t="str">
            <v>18117720</v>
          </cell>
          <cell r="N25">
            <v>128000</v>
          </cell>
        </row>
        <row r="26">
          <cell r="A26">
            <v>3772</v>
          </cell>
          <cell r="B26" t="str">
            <v>PENDENTE</v>
          </cell>
          <cell r="C26" t="str">
            <v>BU BR</v>
          </cell>
          <cell r="D26">
            <v>3772</v>
          </cell>
          <cell r="E26" t="str">
            <v>In-Store Branch</v>
          </cell>
          <cell r="F26" t="str">
            <v>noncritical</v>
          </cell>
          <cell r="G26" t="str">
            <v>Tier3</v>
          </cell>
          <cell r="H26" t="str">
            <v>PAB EMESCAM VITORIA ES</v>
          </cell>
          <cell r="I26" t="str">
            <v>2190, AVENIDA N.SRA.DA PENHA, EMESCAM, S.LUCIA</v>
          </cell>
          <cell r="J26" t="str">
            <v>VITORIA</v>
          </cell>
          <cell r="K26" t="str">
            <v>ES</v>
          </cell>
          <cell r="L26" t="str">
            <v>Brazil</v>
          </cell>
          <cell r="M26" t="str">
            <v>29045-402</v>
          </cell>
          <cell r="N26">
            <v>64000</v>
          </cell>
        </row>
        <row r="27">
          <cell r="A27">
            <v>3478</v>
          </cell>
          <cell r="B27" t="str">
            <v>PENDENTE</v>
          </cell>
          <cell r="C27" t="str">
            <v>BU BR</v>
          </cell>
          <cell r="D27">
            <v>3478</v>
          </cell>
          <cell r="E27" t="str">
            <v>In-Store Branch</v>
          </cell>
          <cell r="F27" t="str">
            <v>noncritical</v>
          </cell>
          <cell r="G27" t="str">
            <v>Tier3</v>
          </cell>
          <cell r="H27" t="str">
            <v>PAB PREFEITURA CANOAS RS</v>
          </cell>
          <cell r="I27" t="str">
            <v>481, RUA 15 DE JANEIRO, LOJAS 214-6, 214-6A, 214-5 CONJ. COMERCIAL CANOAS/RS, CENTRO</v>
          </cell>
          <cell r="J27" t="str">
            <v>CANOAS</v>
          </cell>
          <cell r="K27" t="str">
            <v>RS</v>
          </cell>
          <cell r="L27" t="str">
            <v>Brazil</v>
          </cell>
          <cell r="M27" t="str">
            <v>92010-300</v>
          </cell>
          <cell r="N27">
            <v>128000</v>
          </cell>
        </row>
        <row r="28">
          <cell r="A28">
            <v>3496</v>
          </cell>
          <cell r="B28" t="str">
            <v>PENDENTE</v>
          </cell>
          <cell r="C28" t="str">
            <v>BU BR</v>
          </cell>
          <cell r="D28">
            <v>3496</v>
          </cell>
          <cell r="E28" t="str">
            <v>In-Store Branch</v>
          </cell>
          <cell r="F28" t="str">
            <v>noncritical</v>
          </cell>
          <cell r="G28" t="str">
            <v>Tier3</v>
          </cell>
          <cell r="H28" t="str">
            <v>PAB TRT 8- REGIAO BELEM PA</v>
          </cell>
          <cell r="I28" t="str">
            <v>750, TV DOM PEDRO I, SUBSOLO, UMARIZAL</v>
          </cell>
          <cell r="J28" t="str">
            <v>BELEM</v>
          </cell>
          <cell r="K28" t="str">
            <v>PA</v>
          </cell>
          <cell r="L28" t="str">
            <v>Brazil</v>
          </cell>
          <cell r="M28" t="str">
            <v>66035-170</v>
          </cell>
          <cell r="N28">
            <v>64000</v>
          </cell>
        </row>
        <row r="29">
          <cell r="A29">
            <v>3619</v>
          </cell>
          <cell r="B29" t="str">
            <v>PENDENTE</v>
          </cell>
          <cell r="C29" t="str">
            <v>BU BR</v>
          </cell>
          <cell r="D29">
            <v>3619</v>
          </cell>
          <cell r="E29" t="str">
            <v>In-Store Branch</v>
          </cell>
          <cell r="F29" t="str">
            <v>noncritical</v>
          </cell>
          <cell r="G29" t="str">
            <v>Tier3</v>
          </cell>
          <cell r="H29" t="str">
            <v>PAB SISTEMA FIEMG</v>
          </cell>
          <cell r="I29" t="str">
            <v>63, RUA BERNARDO GUIMARAES, 1 ANDAR, FUNCIONARIOS</v>
          </cell>
          <cell r="J29" t="str">
            <v>BELO HORIZONTE</v>
          </cell>
          <cell r="K29" t="str">
            <v>MG</v>
          </cell>
          <cell r="L29" t="str">
            <v>Brazil</v>
          </cell>
          <cell r="M29" t="str">
            <v>30140-080</v>
          </cell>
          <cell r="N29">
            <v>64000</v>
          </cell>
        </row>
        <row r="30">
          <cell r="A30">
            <v>3772</v>
          </cell>
          <cell r="B30" t="str">
            <v>PENDENTE</v>
          </cell>
          <cell r="C30" t="str">
            <v>BU BR</v>
          </cell>
          <cell r="D30">
            <v>3772</v>
          </cell>
          <cell r="E30" t="str">
            <v>In-Store Branch</v>
          </cell>
          <cell r="F30" t="str">
            <v>noncritical</v>
          </cell>
          <cell r="G30" t="str">
            <v>Tier3</v>
          </cell>
          <cell r="H30" t="str">
            <v>PAB EMESCAM VITORIA ES</v>
          </cell>
          <cell r="I30" t="str">
            <v>2190, AVENIDA N.SRA.DA PENHA, EMESCAM, S.LUCIA</v>
          </cell>
          <cell r="J30" t="str">
            <v>VITORIA</v>
          </cell>
          <cell r="K30" t="str">
            <v>ES</v>
          </cell>
          <cell r="L30" t="str">
            <v>Brazil</v>
          </cell>
          <cell r="M30" t="str">
            <v>29045-402</v>
          </cell>
          <cell r="N30">
            <v>64000</v>
          </cell>
        </row>
        <row r="31">
          <cell r="A31">
            <v>3775</v>
          </cell>
          <cell r="B31" t="str">
            <v>PENDENTE</v>
          </cell>
          <cell r="C31" t="str">
            <v>BU BR</v>
          </cell>
          <cell r="D31">
            <v>3775</v>
          </cell>
          <cell r="E31" t="str">
            <v>In-Store Branch</v>
          </cell>
          <cell r="F31" t="str">
            <v>noncritical</v>
          </cell>
          <cell r="G31" t="str">
            <v>Tier3</v>
          </cell>
          <cell r="H31" t="str">
            <v>PAB PREFEITURA DE ITABUNA BA</v>
          </cell>
          <cell r="I31" t="str">
            <v>678, AVENIDA PRINC.ISABEL, C ADM, S. CAETANO</v>
          </cell>
          <cell r="J31" t="str">
            <v>ITABUNA</v>
          </cell>
          <cell r="K31" t="str">
            <v>BA</v>
          </cell>
          <cell r="L31" t="str">
            <v>Brazil</v>
          </cell>
          <cell r="M31" t="str">
            <v>45607-000</v>
          </cell>
          <cell r="N31">
            <v>64000</v>
          </cell>
        </row>
        <row r="32">
          <cell r="A32">
            <v>3626</v>
          </cell>
          <cell r="B32" t="str">
            <v>PENDENTE</v>
          </cell>
          <cell r="C32" t="str">
            <v>BU BR</v>
          </cell>
          <cell r="D32">
            <v>3626</v>
          </cell>
          <cell r="E32" t="str">
            <v>In-Store Branch</v>
          </cell>
          <cell r="F32" t="str">
            <v>noncritical</v>
          </cell>
          <cell r="G32" t="str">
            <v>Tier3</v>
          </cell>
          <cell r="H32" t="str">
            <v>PAB CIESA MANAUS AM</v>
          </cell>
          <cell r="I32" t="str">
            <v>161, TRAVESSA 02 DE AGOSTO, A, UNIAO</v>
          </cell>
          <cell r="J32" t="str">
            <v>MANAUS</v>
          </cell>
          <cell r="K32" t="str">
            <v>AM</v>
          </cell>
          <cell r="L32" t="str">
            <v>Brazil</v>
          </cell>
          <cell r="M32" t="str">
            <v>69050-670</v>
          </cell>
          <cell r="N32">
            <v>64000</v>
          </cell>
        </row>
        <row r="33">
          <cell r="A33">
            <v>3751</v>
          </cell>
          <cell r="B33" t="str">
            <v>PENDENTE</v>
          </cell>
          <cell r="C33" t="str">
            <v>BU BR</v>
          </cell>
          <cell r="D33">
            <v>3751</v>
          </cell>
          <cell r="E33" t="str">
            <v>In-Store Branch</v>
          </cell>
          <cell r="F33" t="str">
            <v>noncritical</v>
          </cell>
          <cell r="G33" t="str">
            <v>Tier3</v>
          </cell>
          <cell r="H33" t="str">
            <v>PAB PREF.MUNIC.DIVINOPOLIS</v>
          </cell>
          <cell r="I33" t="str">
            <v>60, RUA PERNAMBUCO, 9 ANDAR, CENTRO</v>
          </cell>
          <cell r="J33" t="str">
            <v>DIVINOPOLIS</v>
          </cell>
          <cell r="K33" t="str">
            <v>MG</v>
          </cell>
          <cell r="L33" t="str">
            <v>Brazil</v>
          </cell>
          <cell r="M33" t="str">
            <v>35500-008</v>
          </cell>
          <cell r="N33">
            <v>64000</v>
          </cell>
        </row>
        <row r="34">
          <cell r="A34">
            <v>3628</v>
          </cell>
          <cell r="B34" t="str">
            <v>PENDENTE</v>
          </cell>
          <cell r="C34" t="str">
            <v>BU BR</v>
          </cell>
          <cell r="D34">
            <v>3628</v>
          </cell>
          <cell r="E34" t="str">
            <v>In-Store Branch</v>
          </cell>
          <cell r="F34" t="str">
            <v>noncritical</v>
          </cell>
          <cell r="G34" t="str">
            <v>Tier3</v>
          </cell>
          <cell r="H34" t="str">
            <v>PAB CNT NIQUELÂNDIA</v>
          </cell>
          <cell r="I34" t="str">
            <v>s/n, ACAMPAMENTO MACEDO, RODOVIA GO 80  KM 15, ZONA RURAL</v>
          </cell>
          <cell r="J34" t="str">
            <v>NIQUELANDIA</v>
          </cell>
          <cell r="K34" t="str">
            <v>GO</v>
          </cell>
          <cell r="L34" t="str">
            <v>Brazil</v>
          </cell>
          <cell r="M34" t="str">
            <v>76420-000</v>
          </cell>
          <cell r="N34">
            <v>128000</v>
          </cell>
        </row>
        <row r="35">
          <cell r="A35">
            <v>564</v>
          </cell>
          <cell r="B35" t="str">
            <v>PENDENTE</v>
          </cell>
          <cell r="C35" t="str">
            <v>BU BR</v>
          </cell>
          <cell r="D35">
            <v>564</v>
          </cell>
          <cell r="E35" t="str">
            <v>In-Store Branch</v>
          </cell>
          <cell r="F35" t="str">
            <v>noncritical</v>
          </cell>
          <cell r="G35" t="str">
            <v>Tier3</v>
          </cell>
          <cell r="H35" t="str">
            <v>PAB FORCA AEREA</v>
          </cell>
          <cell r="I35" t="str">
            <v>0, SHLS QUADRA 5, VI COMAR, ASA SUL</v>
          </cell>
          <cell r="J35" t="str">
            <v>BRASILIA</v>
          </cell>
          <cell r="K35" t="str">
            <v>DF</v>
          </cell>
          <cell r="L35" t="str">
            <v>Brazil</v>
          </cell>
          <cell r="M35" t="str">
            <v>71615-600</v>
          </cell>
          <cell r="N35">
            <v>128000</v>
          </cell>
        </row>
        <row r="36">
          <cell r="A36">
            <v>6885</v>
          </cell>
          <cell r="B36" t="str">
            <v>PENDENTE</v>
          </cell>
          <cell r="C36" t="str">
            <v>BU BR</v>
          </cell>
          <cell r="D36">
            <v>6885</v>
          </cell>
          <cell r="E36" t="str">
            <v>In-Store Branch</v>
          </cell>
          <cell r="F36" t="str">
            <v>noncritical</v>
          </cell>
          <cell r="G36" t="str">
            <v>Tier3</v>
          </cell>
          <cell r="H36" t="str">
            <v>PAB UNIVERSIDADE SAO JUDAS</v>
          </cell>
          <cell r="I36" t="str">
            <v>546, R. Taquari, , Mooca</v>
          </cell>
          <cell r="J36" t="str">
            <v>São Paulo</v>
          </cell>
          <cell r="K36" t="str">
            <v>SP</v>
          </cell>
          <cell r="L36" t="str">
            <v>Brazil</v>
          </cell>
          <cell r="M36" t="str">
            <v>03166-000</v>
          </cell>
          <cell r="N36">
            <v>64000</v>
          </cell>
        </row>
        <row r="37">
          <cell r="A37">
            <v>3803</v>
          </cell>
          <cell r="B37" t="str">
            <v>PENDENTE</v>
          </cell>
          <cell r="C37" t="str">
            <v>BU BR</v>
          </cell>
          <cell r="D37">
            <v>3803</v>
          </cell>
          <cell r="E37" t="str">
            <v>In-Store Branch</v>
          </cell>
          <cell r="F37" t="str">
            <v>noncritical</v>
          </cell>
          <cell r="G37" t="str">
            <v>Tier3</v>
          </cell>
          <cell r="H37" t="str">
            <v>PAB RIBEIRÃO PRETO SISTEMA COC FACULDADE</v>
          </cell>
          <cell r="I37" t="str">
            <v>70, RUA DEOLINDA, , JARDIM PAULISTA</v>
          </cell>
          <cell r="J37" t="str">
            <v>Ribeirão Preto</v>
          </cell>
          <cell r="K37" t="str">
            <v>SP</v>
          </cell>
          <cell r="L37" t="str">
            <v>Brazil</v>
          </cell>
          <cell r="M37" t="str">
            <v>14091-018</v>
          </cell>
          <cell r="N37">
            <v>128000</v>
          </cell>
        </row>
        <row r="38">
          <cell r="A38">
            <v>4000</v>
          </cell>
          <cell r="B38" t="str">
            <v>PENDENTE</v>
          </cell>
          <cell r="C38" t="str">
            <v>BU BR</v>
          </cell>
          <cell r="D38">
            <v>4000</v>
          </cell>
          <cell r="E38" t="str">
            <v>In-store Branch</v>
          </cell>
          <cell r="F38" t="str">
            <v>noncritical</v>
          </cell>
          <cell r="G38" t="str">
            <v>Tier3</v>
          </cell>
          <cell r="H38" t="str">
            <v>MACEIO-UFAL</v>
          </cell>
          <cell r="I38" t="str">
            <v>0, RODOVIA BR 104 KM 96, , TAB.MARTIN</v>
          </cell>
          <cell r="J38" t="str">
            <v>MACEIO</v>
          </cell>
          <cell r="K38" t="str">
            <v>AL</v>
          </cell>
          <cell r="L38" t="str">
            <v>Brazil</v>
          </cell>
          <cell r="M38" t="str">
            <v>57072-970</v>
          </cell>
          <cell r="N38">
            <v>128000</v>
          </cell>
        </row>
        <row r="39">
          <cell r="A39">
            <v>1400</v>
          </cell>
          <cell r="B39" t="str">
            <v>PENDENTE</v>
          </cell>
          <cell r="C39" t="str">
            <v>BU BR</v>
          </cell>
          <cell r="D39">
            <v>1400</v>
          </cell>
          <cell r="E39" t="str">
            <v>In-Store Branch</v>
          </cell>
          <cell r="F39" t="str">
            <v>noncritical</v>
          </cell>
          <cell r="G39" t="str">
            <v>Tier3</v>
          </cell>
          <cell r="H39" t="str">
            <v>PAB ADC EMBRAER-EMPR.BR.AERO</v>
          </cell>
          <cell r="I39" t="str">
            <v>2170, AVENIDA BRIG.FARIA LIMA, , PUTIM</v>
          </cell>
          <cell r="J39" t="str">
            <v>S.JOSE CAMPOS</v>
          </cell>
          <cell r="K39" t="str">
            <v>SP</v>
          </cell>
          <cell r="L39" t="str">
            <v>Brazil</v>
          </cell>
          <cell r="M39" t="str">
            <v>12227-901</v>
          </cell>
          <cell r="N39">
            <v>128000</v>
          </cell>
        </row>
        <row r="40">
          <cell r="A40">
            <v>2520</v>
          </cell>
          <cell r="B40" t="str">
            <v>PENDENTE</v>
          </cell>
          <cell r="C40" t="str">
            <v>BU BR</v>
          </cell>
          <cell r="D40">
            <v>2520</v>
          </cell>
          <cell r="E40" t="str">
            <v>In-Store Branch</v>
          </cell>
          <cell r="F40" t="str">
            <v>noncritical</v>
          </cell>
          <cell r="G40" t="str">
            <v>Tier3</v>
          </cell>
          <cell r="H40" t="str">
            <v>PAB BATALHAO RIACHUELO</v>
          </cell>
          <cell r="I40" t="str">
            <v>0, RUA MAGNO MARTINS, , ILH.GOVERN</v>
          </cell>
          <cell r="J40" t="str">
            <v>RIO DE JANEIRO</v>
          </cell>
          <cell r="K40" t="str">
            <v>RJ</v>
          </cell>
          <cell r="L40" t="str">
            <v>Brazil</v>
          </cell>
          <cell r="M40" t="str">
            <v>21911-016</v>
          </cell>
          <cell r="N40">
            <v>64000</v>
          </cell>
        </row>
        <row r="41">
          <cell r="A41">
            <v>2720</v>
          </cell>
          <cell r="B41" t="str">
            <v>PENDENTE</v>
          </cell>
          <cell r="C41" t="str">
            <v>BU BR</v>
          </cell>
          <cell r="D41">
            <v>2720</v>
          </cell>
          <cell r="E41" t="str">
            <v>In-Store Branch</v>
          </cell>
          <cell r="F41" t="str">
            <v>noncritical</v>
          </cell>
          <cell r="G41" t="str">
            <v>Tier3</v>
          </cell>
          <cell r="H41" t="str">
            <v>PAB ANHEMBI MORUMBI SP</v>
          </cell>
          <cell r="I41" t="str">
            <v>275, RUA CASA DO ATOR, , V.OLIMPIA</v>
          </cell>
          <cell r="J41" t="str">
            <v>SAO PAULO</v>
          </cell>
          <cell r="K41" t="str">
            <v>SP</v>
          </cell>
          <cell r="L41" t="str">
            <v>Brazil</v>
          </cell>
          <cell r="M41" t="str">
            <v>04546-001</v>
          </cell>
          <cell r="N41">
            <v>128000</v>
          </cell>
        </row>
        <row r="42">
          <cell r="A42">
            <v>5919</v>
          </cell>
          <cell r="B42" t="str">
            <v>PENDENTE</v>
          </cell>
          <cell r="C42" t="str">
            <v>BU BR</v>
          </cell>
          <cell r="D42">
            <v>5919</v>
          </cell>
          <cell r="E42" t="str">
            <v>In-Store Branch</v>
          </cell>
          <cell r="F42" t="str">
            <v>noncritical</v>
          </cell>
          <cell r="G42" t="str">
            <v>Tier3</v>
          </cell>
          <cell r="H42" t="str">
            <v>PAB UNIUBE UBERABA MG</v>
          </cell>
          <cell r="I42" t="str">
            <v>115, AVENIDA AFRANIO AZEVEDO, CAMPUS, CENTRO</v>
          </cell>
          <cell r="J42" t="str">
            <v>UBERABA</v>
          </cell>
          <cell r="K42" t="str">
            <v>MG</v>
          </cell>
          <cell r="L42" t="str">
            <v>Brazil</v>
          </cell>
          <cell r="M42" t="str">
            <v>38055-470</v>
          </cell>
          <cell r="N42">
            <v>9600</v>
          </cell>
        </row>
        <row r="43">
          <cell r="A43">
            <v>3205</v>
          </cell>
          <cell r="B43" t="str">
            <v>PENDENTE</v>
          </cell>
          <cell r="C43" t="str">
            <v>BU BR</v>
          </cell>
          <cell r="D43">
            <v>3205</v>
          </cell>
          <cell r="E43" t="str">
            <v>In-Store Branch</v>
          </cell>
          <cell r="F43" t="str">
            <v>noncritical</v>
          </cell>
          <cell r="G43" t="str">
            <v>Tier3</v>
          </cell>
          <cell r="H43" t="str">
            <v>PAB EBFF - VOTORANTIM</v>
          </cell>
          <cell r="I43" t="str">
            <v>0, RUA IRMA FERRARESI,S/N, , VOTOCEL</v>
          </cell>
          <cell r="J43" t="str">
            <v>VOTORANTIM</v>
          </cell>
          <cell r="K43" t="str">
            <v>SP</v>
          </cell>
          <cell r="L43" t="str">
            <v>Brazil</v>
          </cell>
          <cell r="M43" t="str">
            <v>18115-350</v>
          </cell>
          <cell r="N43">
            <v>64000</v>
          </cell>
        </row>
        <row r="44">
          <cell r="A44">
            <v>3566</v>
          </cell>
          <cell r="B44" t="str">
            <v>PENDENTE</v>
          </cell>
          <cell r="C44" t="str">
            <v>BU BR</v>
          </cell>
          <cell r="D44">
            <v>3566</v>
          </cell>
          <cell r="E44" t="str">
            <v>In-Store Branch</v>
          </cell>
          <cell r="F44" t="str">
            <v>noncritical</v>
          </cell>
          <cell r="G44" t="str">
            <v>Tier3</v>
          </cell>
          <cell r="H44" t="str">
            <v>PAB UNIMED DE MACAPA AP</v>
          </cell>
          <cell r="I44" t="str">
            <v>429, RUA SAMUEL TRAJANO DE SOUZA, , JARDIM MARCO ZERO</v>
          </cell>
          <cell r="J44" t="str">
            <v>MACAPA</v>
          </cell>
          <cell r="K44" t="str">
            <v>AP</v>
          </cell>
          <cell r="L44" t="str">
            <v>Brazil</v>
          </cell>
          <cell r="M44" t="str">
            <v>68903-000</v>
          </cell>
          <cell r="N44">
            <v>64000</v>
          </cell>
        </row>
        <row r="45">
          <cell r="A45">
            <v>3415</v>
          </cell>
          <cell r="B45" t="str">
            <v>PENDENTE</v>
          </cell>
          <cell r="C45" t="str">
            <v>BU BR</v>
          </cell>
          <cell r="D45">
            <v>3415</v>
          </cell>
          <cell r="E45" t="str">
            <v>In-Store Branch</v>
          </cell>
          <cell r="F45" t="str">
            <v>noncritical</v>
          </cell>
          <cell r="G45" t="str">
            <v>Tier3</v>
          </cell>
          <cell r="H45" t="str">
            <v>PAB COLÉGIO SALESIANO VITORIA ES</v>
          </cell>
          <cell r="I45" t="str">
            <v>950, AVENIDA VITORIA, , FORTE SÃO JOÃO</v>
          </cell>
          <cell r="J45" t="str">
            <v>VITÓRIA</v>
          </cell>
          <cell r="K45" t="str">
            <v>ES</v>
          </cell>
          <cell r="L45" t="str">
            <v>Brazil</v>
          </cell>
          <cell r="M45" t="str">
            <v>29040-330</v>
          </cell>
          <cell r="N45">
            <v>128000</v>
          </cell>
        </row>
        <row r="46">
          <cell r="A46">
            <v>2348</v>
          </cell>
          <cell r="B46" t="str">
            <v>PENDENTE</v>
          </cell>
          <cell r="C46" t="str">
            <v>BU BR</v>
          </cell>
          <cell r="D46">
            <v>2348</v>
          </cell>
          <cell r="E46" t="str">
            <v>In-Store Branch</v>
          </cell>
          <cell r="F46" t="str">
            <v>noncritical</v>
          </cell>
          <cell r="G46" t="str">
            <v>Tier3</v>
          </cell>
          <cell r="H46" t="str">
            <v>PAB TNT LOGISTIC - CPDBHE</v>
          </cell>
          <cell r="I46" t="str">
            <v>233, AVENIDA MIRAFIORI, BLOCO B -D. IND.CAMILO,</v>
          </cell>
          <cell r="J46" t="str">
            <v>BETIM</v>
          </cell>
          <cell r="K46" t="str">
            <v>MG</v>
          </cell>
          <cell r="L46" t="str">
            <v>Brazil</v>
          </cell>
          <cell r="M46" t="str">
            <v>32530-510</v>
          </cell>
          <cell r="N46">
            <v>128000</v>
          </cell>
        </row>
        <row r="47">
          <cell r="A47">
            <v>3465</v>
          </cell>
          <cell r="B47" t="str">
            <v>PENDENTE</v>
          </cell>
          <cell r="C47" t="str">
            <v>BU BR</v>
          </cell>
          <cell r="D47">
            <v>3465</v>
          </cell>
          <cell r="E47" t="str">
            <v>In-Store Branch</v>
          </cell>
          <cell r="F47" t="str">
            <v>noncritical</v>
          </cell>
          <cell r="G47" t="str">
            <v>Tier3</v>
          </cell>
          <cell r="H47" t="str">
            <v>PAB SABO MATTEO FORTE</v>
          </cell>
          <cell r="I47" t="str">
            <v>216, RUA MATTEO FORTE, , LAPA</v>
          </cell>
          <cell r="J47" t="str">
            <v>SAO PAULO</v>
          </cell>
          <cell r="K47" t="str">
            <v>SP</v>
          </cell>
          <cell r="L47" t="str">
            <v>Brazil</v>
          </cell>
          <cell r="M47" t="str">
            <v>05038-160</v>
          </cell>
          <cell r="N47">
            <v>128000</v>
          </cell>
        </row>
        <row r="48">
          <cell r="A48">
            <v>2969</v>
          </cell>
          <cell r="B48" t="str">
            <v>PENDENTE</v>
          </cell>
          <cell r="C48" t="str">
            <v>BU BR</v>
          </cell>
          <cell r="D48">
            <v>2969</v>
          </cell>
          <cell r="E48" t="str">
            <v>In-Store Branch</v>
          </cell>
          <cell r="F48" t="str">
            <v>noncritical</v>
          </cell>
          <cell r="G48" t="str">
            <v>Tier3</v>
          </cell>
          <cell r="H48" t="str">
            <v>PAB DSND CONSUB</v>
          </cell>
          <cell r="I48" t="str">
            <v>155, RUA ENG. FABIO GOULART, , ILHA CONCENIÇÃO</v>
          </cell>
          <cell r="J48" t="str">
            <v>NITEROI</v>
          </cell>
          <cell r="K48" t="str">
            <v>RJ</v>
          </cell>
          <cell r="L48" t="str">
            <v>Brazil</v>
          </cell>
          <cell r="M48"/>
          <cell r="N48">
            <v>128000</v>
          </cell>
        </row>
        <row r="49">
          <cell r="A49">
            <v>1874</v>
          </cell>
          <cell r="B49" t="str">
            <v>PENDENTE</v>
          </cell>
          <cell r="C49" t="str">
            <v>BU BR</v>
          </cell>
          <cell r="D49">
            <v>1874</v>
          </cell>
          <cell r="E49" t="str">
            <v>In-Store Branch</v>
          </cell>
          <cell r="F49" t="str">
            <v>noncritical</v>
          </cell>
          <cell r="G49" t="str">
            <v>Tier3</v>
          </cell>
          <cell r="H49" t="str">
            <v>PAB BELA VISTA - SP</v>
          </cell>
          <cell r="I49" t="str">
            <v>763, RUA SAO CARLOS DO PINHAL, 763 - BELA VISTA - SÃO PAULO /SP, , BELA VISTA</v>
          </cell>
          <cell r="J49" t="str">
            <v>SÃO PAULO</v>
          </cell>
          <cell r="K49" t="str">
            <v>SP</v>
          </cell>
          <cell r="L49" t="str">
            <v>Brazil</v>
          </cell>
          <cell r="M49"/>
          <cell r="N49">
            <v>128000</v>
          </cell>
        </row>
        <row r="50">
          <cell r="A50">
            <v>2167</v>
          </cell>
          <cell r="B50" t="str">
            <v>PENDENTE</v>
          </cell>
          <cell r="C50" t="str">
            <v>BU BR</v>
          </cell>
          <cell r="D50">
            <v>2167</v>
          </cell>
          <cell r="E50" t="str">
            <v>In-store Branch</v>
          </cell>
          <cell r="F50" t="str">
            <v>noncritical</v>
          </cell>
          <cell r="G50" t="str">
            <v>Tier3</v>
          </cell>
          <cell r="H50" t="str">
            <v>PAP PAGAMENTO INSS BHE</v>
          </cell>
          <cell r="I50" t="str">
            <v>1664, AV AUGUSTO DE LIMA, , BARRO PRETO</v>
          </cell>
          <cell r="J50" t="str">
            <v>BELO HORIZONTE</v>
          </cell>
          <cell r="K50" t="str">
            <v>MG</v>
          </cell>
          <cell r="L50" t="str">
            <v>Brazil</v>
          </cell>
          <cell r="M50"/>
          <cell r="N50">
            <v>128000</v>
          </cell>
        </row>
        <row r="51">
          <cell r="A51">
            <v>5955</v>
          </cell>
          <cell r="B51" t="str">
            <v>PENDENTE</v>
          </cell>
          <cell r="C51" t="str">
            <v>BU BR</v>
          </cell>
          <cell r="D51">
            <v>5955</v>
          </cell>
          <cell r="E51" t="str">
            <v>In-Store Branch</v>
          </cell>
          <cell r="F51" t="str">
            <v>noncritical</v>
          </cell>
          <cell r="G51" t="str">
            <v>Tier3</v>
          </cell>
          <cell r="H51" t="str">
            <v>PAB BEVI ADMINISTRADORA</v>
          </cell>
          <cell r="I51" t="str">
            <v>1406, RUA BERNARDINO DE CAMPOS, , CENTRO</v>
          </cell>
          <cell r="J51" t="str">
            <v>PIRACICABA</v>
          </cell>
          <cell r="K51" t="str">
            <v>SP</v>
          </cell>
          <cell r="L51" t="str">
            <v>Brazil</v>
          </cell>
          <cell r="M51" t="str">
            <v>13417-100</v>
          </cell>
          <cell r="N51">
            <v>64000</v>
          </cell>
        </row>
        <row r="52">
          <cell r="A52">
            <v>2603</v>
          </cell>
          <cell r="B52" t="str">
            <v>PENDENTE</v>
          </cell>
          <cell r="C52" t="str">
            <v>BU BR</v>
          </cell>
          <cell r="D52">
            <v>2603</v>
          </cell>
          <cell r="E52" t="str">
            <v>In-Store Branch</v>
          </cell>
          <cell r="F52" t="str">
            <v>noncritical</v>
          </cell>
          <cell r="G52" t="str">
            <v>Tier3</v>
          </cell>
          <cell r="H52" t="str">
            <v>PAB  UNIVERSITARIO UFMT</v>
          </cell>
          <cell r="I52" t="str">
            <v>0, AVENIDA FERNANDO CORREA DA COSTA,S/N, CAMPUS, COXIPO</v>
          </cell>
          <cell r="J52" t="str">
            <v>CUIABA</v>
          </cell>
          <cell r="K52" t="str">
            <v>MT</v>
          </cell>
          <cell r="L52" t="str">
            <v>Brazil</v>
          </cell>
          <cell r="M52" t="str">
            <v>78000-000</v>
          </cell>
          <cell r="N52">
            <v>64000</v>
          </cell>
        </row>
        <row r="53">
          <cell r="A53">
            <v>3446</v>
          </cell>
          <cell r="B53" t="str">
            <v>PENDENTE</v>
          </cell>
          <cell r="C53" t="str">
            <v>BU BR</v>
          </cell>
          <cell r="D53">
            <v>3446</v>
          </cell>
          <cell r="E53" t="str">
            <v>In-Store Branch</v>
          </cell>
          <cell r="F53" t="str">
            <v>noncritical</v>
          </cell>
          <cell r="G53" t="str">
            <v>Tier3</v>
          </cell>
          <cell r="H53" t="str">
            <v>PAB SAMEB BARUERI SP</v>
          </cell>
          <cell r="I53" t="str">
            <v>262, RUA PROF.JOAO DA MATA E LUZ, ,</v>
          </cell>
          <cell r="J53" t="str">
            <v>BARUERI</v>
          </cell>
          <cell r="K53" t="str">
            <v>SP</v>
          </cell>
          <cell r="L53" t="str">
            <v>Brazil</v>
          </cell>
          <cell r="M53" t="str">
            <v>06401-120</v>
          </cell>
          <cell r="N53">
            <v>128000</v>
          </cell>
        </row>
        <row r="54">
          <cell r="A54">
            <v>3861</v>
          </cell>
          <cell r="B54" t="str">
            <v>PENDENTE</v>
          </cell>
          <cell r="C54" t="str">
            <v>BU BR</v>
          </cell>
          <cell r="D54">
            <v>3861</v>
          </cell>
          <cell r="E54" t="str">
            <v>In-Store Branch</v>
          </cell>
          <cell r="F54" t="str">
            <v>noncritical</v>
          </cell>
          <cell r="G54" t="str">
            <v>Tier3</v>
          </cell>
          <cell r="H54" t="str">
            <v>PAB FBV RECIFE PE</v>
          </cell>
          <cell r="I54" t="str">
            <v>422, RUA JEAN EMILE FAVRE, , IMBIRIBEIR</v>
          </cell>
          <cell r="J54" t="str">
            <v>RECIFE</v>
          </cell>
          <cell r="K54" t="str">
            <v>PE</v>
          </cell>
          <cell r="L54" t="str">
            <v>Brazil</v>
          </cell>
          <cell r="M54" t="str">
            <v>51200-060</v>
          </cell>
          <cell r="N54">
            <v>64000</v>
          </cell>
        </row>
        <row r="55">
          <cell r="A55">
            <v>3232</v>
          </cell>
          <cell r="B55" t="str">
            <v>PENDENTE</v>
          </cell>
          <cell r="C55" t="str">
            <v>BU BR</v>
          </cell>
          <cell r="D55">
            <v>3232</v>
          </cell>
          <cell r="E55" t="str">
            <v>In-Store Branch</v>
          </cell>
          <cell r="F55" t="str">
            <v>noncritical</v>
          </cell>
          <cell r="G55" t="str">
            <v>Tier3</v>
          </cell>
          <cell r="H55" t="str">
            <v>PAB PREF.GUARAPUAVA PR</v>
          </cell>
          <cell r="I55" t="str">
            <v>2777, RUA BRIG.ROCHA, PACO MUNICIPAL, CENTRO</v>
          </cell>
          <cell r="J55" t="str">
            <v>GUARAPUAVA</v>
          </cell>
          <cell r="K55" t="str">
            <v>PR</v>
          </cell>
          <cell r="L55" t="str">
            <v>Brazil</v>
          </cell>
          <cell r="M55" t="str">
            <v>85010-210</v>
          </cell>
          <cell r="N55">
            <v>64000</v>
          </cell>
        </row>
        <row r="56">
          <cell r="A56">
            <v>3849</v>
          </cell>
          <cell r="B56" t="str">
            <v>PENDENTE</v>
          </cell>
          <cell r="C56" t="str">
            <v>BU BR</v>
          </cell>
          <cell r="D56">
            <v>3849</v>
          </cell>
          <cell r="E56" t="str">
            <v>In-Store Branch</v>
          </cell>
          <cell r="F56" t="str">
            <v>noncritical</v>
          </cell>
          <cell r="G56" t="str">
            <v>Tier3</v>
          </cell>
          <cell r="H56" t="str">
            <v>PAB OGMOSA SALVADOR BA</v>
          </cell>
          <cell r="I56" t="str">
            <v>, AVENIDA ENGENHEIRO OSCAR PONTES, PORTÃO 3 A CODEBA, ÁGUA DE MENINOS</v>
          </cell>
          <cell r="J56" t="str">
            <v>SALVADOR</v>
          </cell>
          <cell r="K56" t="str">
            <v>BA</v>
          </cell>
          <cell r="L56" t="str">
            <v>Brazil</v>
          </cell>
          <cell r="M56" t="str">
            <v>40460-130</v>
          </cell>
          <cell r="N56">
            <v>64000</v>
          </cell>
        </row>
        <row r="57">
          <cell r="A57">
            <v>3808</v>
          </cell>
          <cell r="B57" t="str">
            <v>PENDENTE</v>
          </cell>
          <cell r="C57" t="str">
            <v>BU BR</v>
          </cell>
          <cell r="D57">
            <v>3808</v>
          </cell>
          <cell r="E57" t="str">
            <v>In-Store Branch</v>
          </cell>
          <cell r="F57" t="str">
            <v>noncritical</v>
          </cell>
          <cell r="G57" t="str">
            <v>Tier3</v>
          </cell>
          <cell r="H57" t="str">
            <v>PAB HOSPITAL EVANGELICO</v>
          </cell>
          <cell r="I57" t="str">
            <v>644, RUA ABEL PEREIRA DE CASTRO, , CENTRO</v>
          </cell>
          <cell r="J57" t="str">
            <v>RIO VERDE</v>
          </cell>
          <cell r="K57" t="str">
            <v>GO</v>
          </cell>
          <cell r="L57" t="str">
            <v>Brazil</v>
          </cell>
          <cell r="M57" t="str">
            <v>75900-000</v>
          </cell>
          <cell r="N57">
            <v>64000</v>
          </cell>
        </row>
        <row r="58">
          <cell r="A58">
            <v>3858</v>
          </cell>
          <cell r="B58" t="str">
            <v>PENDENTE</v>
          </cell>
          <cell r="C58" t="str">
            <v>BU BR</v>
          </cell>
          <cell r="D58">
            <v>3858</v>
          </cell>
          <cell r="E58" t="str">
            <v>In-Store Branch</v>
          </cell>
          <cell r="F58" t="str">
            <v>noncritical</v>
          </cell>
          <cell r="G58" t="str">
            <v>Tier3</v>
          </cell>
          <cell r="H58" t="str">
            <v>PAB FAZENDA D BARRETO</v>
          </cell>
          <cell r="I58" t="str">
            <v>1186, AV DANTAS BARRETO, 3ºAndar /EDIFICIO SAN RAFAE, SAO JOSE</v>
          </cell>
          <cell r="J58" t="str">
            <v>RECIFE</v>
          </cell>
          <cell r="K58" t="str">
            <v>PE</v>
          </cell>
          <cell r="L58" t="str">
            <v>Brazil</v>
          </cell>
          <cell r="M58" t="str">
            <v>50010-360</v>
          </cell>
          <cell r="N58">
            <v>64000</v>
          </cell>
        </row>
        <row r="59">
          <cell r="A59">
            <v>0</v>
          </cell>
          <cell r="B59" t="str">
            <v>PENDENTE</v>
          </cell>
          <cell r="C59" t="str">
            <v>BU BR</v>
          </cell>
          <cell r="D59">
            <v>0</v>
          </cell>
          <cell r="E59" t="str">
            <v>In-Store Branch</v>
          </cell>
          <cell r="F59" t="str">
            <v>noncritical</v>
          </cell>
          <cell r="G59" t="str">
            <v>Tier3</v>
          </cell>
          <cell r="H59" t="str">
            <v>PAB UNISA-CAMPUS I</v>
          </cell>
          <cell r="I59" t="str">
            <v>340, RUA PROF.ENEAS DE SIQUEIRA NETO, , JD.IMBUIAS</v>
          </cell>
          <cell r="J59" t="str">
            <v>SAO PAULO</v>
          </cell>
          <cell r="K59" t="str">
            <v>SP</v>
          </cell>
          <cell r="L59" t="str">
            <v>Brazil</v>
          </cell>
          <cell r="M59" t="str">
            <v>04829-300</v>
          </cell>
          <cell r="N59">
            <v>64000</v>
          </cell>
        </row>
        <row r="60">
          <cell r="A60">
            <v>3856</v>
          </cell>
          <cell r="B60" t="str">
            <v>PENDENTE</v>
          </cell>
          <cell r="C60" t="str">
            <v>BU BR</v>
          </cell>
          <cell r="D60">
            <v>3856</v>
          </cell>
          <cell r="E60" t="str">
            <v>In-Store Branch</v>
          </cell>
          <cell r="F60" t="str">
            <v>noncritical</v>
          </cell>
          <cell r="G60" t="str">
            <v>Tier3</v>
          </cell>
          <cell r="H60" t="str">
            <v>PAB EXPRESS.CIDADAO PETROLIN</v>
          </cell>
          <cell r="I60" t="str">
            <v>100, AVENIDA MONS.ANGELO SAMPAIO, LJ, M. AUXILIAD</v>
          </cell>
          <cell r="J60" t="str">
            <v>PETROLINA</v>
          </cell>
          <cell r="K60" t="str">
            <v>PE</v>
          </cell>
          <cell r="L60" t="str">
            <v>Brazil</v>
          </cell>
          <cell r="M60" t="str">
            <v>56304-920</v>
          </cell>
          <cell r="N60">
            <v>64000</v>
          </cell>
        </row>
        <row r="61">
          <cell r="A61">
            <v>3607</v>
          </cell>
          <cell r="B61" t="str">
            <v>PENDENTE</v>
          </cell>
          <cell r="C61" t="str">
            <v>BU BR</v>
          </cell>
          <cell r="D61">
            <v>3607</v>
          </cell>
          <cell r="E61" t="str">
            <v>In-Store Branch</v>
          </cell>
          <cell r="F61" t="str">
            <v>noncritical</v>
          </cell>
          <cell r="G61" t="str">
            <v>Tier3</v>
          </cell>
          <cell r="H61" t="str">
            <v>PAB ZF DO BRASIL SAO BERNARDO DO CAMPO</v>
          </cell>
          <cell r="I61" t="str">
            <v>1000, AV. PIRAPORINHA, , B. JORDANOPOLIS</v>
          </cell>
          <cell r="J61" t="str">
            <v>S.BERN. DO CAMPO</v>
          </cell>
          <cell r="K61" t="str">
            <v>SP</v>
          </cell>
          <cell r="L61" t="str">
            <v>Brazil</v>
          </cell>
          <cell r="M61" t="str">
            <v>09891-901</v>
          </cell>
          <cell r="N61">
            <v>64000</v>
          </cell>
        </row>
        <row r="62">
          <cell r="A62">
            <v>2715</v>
          </cell>
          <cell r="B62" t="str">
            <v>PENDENTE</v>
          </cell>
          <cell r="C62" t="str">
            <v>BU BR</v>
          </cell>
          <cell r="D62">
            <v>2715</v>
          </cell>
          <cell r="E62" t="str">
            <v>In-Store Branch</v>
          </cell>
          <cell r="F62" t="str">
            <v>noncritical</v>
          </cell>
          <cell r="G62" t="str">
            <v>Tier3</v>
          </cell>
          <cell r="H62" t="str">
            <v>PAB ASDIN BRASILIA DF - CPDBSA</v>
          </cell>
          <cell r="I62" t="str">
            <v>0, SIG QUADRA 06 LOTE 800 S/N, SIG QUADRA 06 LOTE 800,</v>
          </cell>
          <cell r="J62" t="str">
            <v>BRASILIA</v>
          </cell>
          <cell r="K62" t="str">
            <v>DF</v>
          </cell>
          <cell r="L62" t="str">
            <v>Brazil</v>
          </cell>
          <cell r="M62" t="str">
            <v>70610-460</v>
          </cell>
          <cell r="N62">
            <v>128000</v>
          </cell>
        </row>
        <row r="63">
          <cell r="A63">
            <v>3633</v>
          </cell>
          <cell r="B63" t="str">
            <v>PENDENTE</v>
          </cell>
          <cell r="C63" t="str">
            <v>BU BR</v>
          </cell>
          <cell r="D63">
            <v>3633</v>
          </cell>
          <cell r="E63" t="str">
            <v>In-Store Branch</v>
          </cell>
          <cell r="F63" t="str">
            <v>noncritical</v>
          </cell>
          <cell r="G63" t="str">
            <v>Tier3</v>
          </cell>
          <cell r="H63" t="str">
            <v>PAB UNISA CAMPUS III</v>
          </cell>
          <cell r="I63" t="str">
            <v>204, RUA DA MATRIZ, , S.AMARO</v>
          </cell>
          <cell r="J63" t="str">
            <v>SAO PAULO</v>
          </cell>
          <cell r="K63" t="str">
            <v>SP</v>
          </cell>
          <cell r="L63" t="str">
            <v>Brazil</v>
          </cell>
          <cell r="M63" t="str">
            <v>04743-030</v>
          </cell>
          <cell r="N63">
            <v>64000</v>
          </cell>
        </row>
        <row r="64">
          <cell r="A64">
            <v>3646</v>
          </cell>
          <cell r="B64" t="str">
            <v>PENDENTE</v>
          </cell>
          <cell r="C64" t="str">
            <v>BU BR</v>
          </cell>
          <cell r="D64">
            <v>3646</v>
          </cell>
          <cell r="E64" t="str">
            <v>In-Store Branch</v>
          </cell>
          <cell r="F64" t="str">
            <v>noncritical</v>
          </cell>
          <cell r="G64" t="str">
            <v>Tier3</v>
          </cell>
          <cell r="H64" t="str">
            <v>PAB AGF BRASIL SEGUROS AS</v>
          </cell>
          <cell r="I64" t="str">
            <v>26, RUA LUIS COELHO, T, JD. PAULISTA</v>
          </cell>
          <cell r="J64" t="str">
            <v>SAO PAULO</v>
          </cell>
          <cell r="K64" t="str">
            <v>SP</v>
          </cell>
          <cell r="L64" t="str">
            <v>Brazil</v>
          </cell>
          <cell r="M64" t="str">
            <v>01309-900</v>
          </cell>
          <cell r="N64">
            <v>64000</v>
          </cell>
        </row>
        <row r="65">
          <cell r="A65">
            <v>3609</v>
          </cell>
          <cell r="B65" t="str">
            <v>PENDENTE</v>
          </cell>
          <cell r="C65" t="str">
            <v>BU BR</v>
          </cell>
          <cell r="D65">
            <v>3609</v>
          </cell>
          <cell r="E65" t="str">
            <v>In-Store Branch</v>
          </cell>
          <cell r="F65" t="str">
            <v>noncritical</v>
          </cell>
          <cell r="G65" t="str">
            <v>Tier3</v>
          </cell>
          <cell r="H65" t="str">
            <v>PAB PROCURADORIA GERAL DE JUSTIÇA (fuso 1h a menos)</v>
          </cell>
          <cell r="I65" t="str">
            <v>S/N, RUA 06, 1, CPA</v>
          </cell>
          <cell r="J65" t="str">
            <v>CUIABA</v>
          </cell>
          <cell r="K65" t="str">
            <v>MT</v>
          </cell>
          <cell r="L65" t="str">
            <v>Brazil</v>
          </cell>
          <cell r="M65" t="str">
            <v>78000-000</v>
          </cell>
          <cell r="N65">
            <v>64000</v>
          </cell>
        </row>
        <row r="66">
          <cell r="A66">
            <v>3743</v>
          </cell>
          <cell r="B66" t="str">
            <v>PENDENTE</v>
          </cell>
          <cell r="C66" t="str">
            <v>BU BR</v>
          </cell>
          <cell r="D66">
            <v>3743</v>
          </cell>
          <cell r="E66" t="str">
            <v>In-Store Branch</v>
          </cell>
          <cell r="F66" t="str">
            <v>noncritical</v>
          </cell>
          <cell r="G66" t="str">
            <v>Tier3</v>
          </cell>
          <cell r="H66" t="str">
            <v>PAB VOTORANTIM CIMENTOS PB</v>
          </cell>
          <cell r="I66" t="str">
            <v>S/N, FAZENDA CATOLE, CIPASA, ZONA RURAL</v>
          </cell>
          <cell r="J66" t="str">
            <v>CAAPORA</v>
          </cell>
          <cell r="K66" t="str">
            <v>PB</v>
          </cell>
          <cell r="L66" t="str">
            <v>Brazil</v>
          </cell>
          <cell r="M66" t="str">
            <v>58326-000 </v>
          </cell>
          <cell r="N66">
            <v>128000</v>
          </cell>
        </row>
        <row r="67">
          <cell r="A67">
            <v>3637</v>
          </cell>
          <cell r="B67" t="str">
            <v>PENDENTE</v>
          </cell>
          <cell r="C67" t="str">
            <v>BU BR</v>
          </cell>
          <cell r="D67">
            <v>3637</v>
          </cell>
          <cell r="E67" t="str">
            <v>In-Store Branch</v>
          </cell>
          <cell r="F67" t="str">
            <v>noncritical</v>
          </cell>
          <cell r="G67" t="str">
            <v>Tier3</v>
          </cell>
          <cell r="H67" t="str">
            <v>PAB FAC III CAMPINAS SP</v>
          </cell>
          <cell r="I67" t="str">
            <v>1313, RUA LUIS OTAVIO, , TAQUARAL</v>
          </cell>
          <cell r="J67" t="str">
            <v>CAMPINAS</v>
          </cell>
          <cell r="K67" t="str">
            <v>SP</v>
          </cell>
          <cell r="L67" t="str">
            <v>Brazil</v>
          </cell>
          <cell r="M67" t="str">
            <v>13087-018</v>
          </cell>
          <cell r="N67">
            <v>64000</v>
          </cell>
        </row>
        <row r="68">
          <cell r="A68">
            <v>3816</v>
          </cell>
          <cell r="B68" t="str">
            <v>PENDENTE</v>
          </cell>
          <cell r="C68" t="str">
            <v>BU BR</v>
          </cell>
          <cell r="D68">
            <v>3816</v>
          </cell>
          <cell r="E68" t="str">
            <v>In-Store Branch</v>
          </cell>
          <cell r="F68" t="str">
            <v>noncritical</v>
          </cell>
          <cell r="G68" t="str">
            <v>Tier3</v>
          </cell>
          <cell r="H68" t="str">
            <v>PAB PRYOR SAO PAULO SP</v>
          </cell>
          <cell r="I68" t="str">
            <v>98, AV BERNARDINO DE CAMPOS, SL, PARAISO</v>
          </cell>
          <cell r="J68" t="str">
            <v>SAO PAULO</v>
          </cell>
          <cell r="K68" t="str">
            <v>SP</v>
          </cell>
          <cell r="L68" t="str">
            <v>Brazil</v>
          </cell>
          <cell r="M68" t="str">
            <v>04004-040</v>
          </cell>
          <cell r="N68">
            <v>64000</v>
          </cell>
        </row>
        <row r="69">
          <cell r="A69">
            <v>3544</v>
          </cell>
          <cell r="B69" t="str">
            <v>PENDENTE</v>
          </cell>
          <cell r="C69" t="str">
            <v>BU BR</v>
          </cell>
          <cell r="D69">
            <v>3544</v>
          </cell>
          <cell r="E69" t="str">
            <v>In-Store Branch</v>
          </cell>
          <cell r="F69" t="str">
            <v>noncritical</v>
          </cell>
          <cell r="G69" t="str">
            <v>Tier3</v>
          </cell>
          <cell r="H69" t="str">
            <v>PAB PREFEITURA DE  CRUZEIRO</v>
          </cell>
          <cell r="I69" t="str">
            <v>118, RUA CAPITAO NECO, , CENTRO</v>
          </cell>
          <cell r="J69" t="str">
            <v>CRUZEIRO</v>
          </cell>
          <cell r="K69" t="str">
            <v>SP</v>
          </cell>
          <cell r="L69" t="str">
            <v>Brazil</v>
          </cell>
          <cell r="M69" t="str">
            <v>12700-000</v>
          </cell>
          <cell r="N69">
            <v>64000</v>
          </cell>
        </row>
        <row r="70">
          <cell r="A70">
            <v>3602</v>
          </cell>
          <cell r="B70" t="str">
            <v>PENDENTE</v>
          </cell>
          <cell r="C70" t="str">
            <v>BU BR</v>
          </cell>
          <cell r="D70">
            <v>3602</v>
          </cell>
          <cell r="E70" t="str">
            <v>In-Store Branch</v>
          </cell>
          <cell r="F70" t="str">
            <v>noncritical</v>
          </cell>
          <cell r="G70" t="str">
            <v>Tier3</v>
          </cell>
          <cell r="H70" t="str">
            <v>PAB ESPACO GOLDSZTEIN</v>
          </cell>
          <cell r="I70" t="str">
            <v>255, RUA ANTONIO CARLOS BERTA, , BOA VISTA</v>
          </cell>
          <cell r="J70" t="str">
            <v>PORTO ALEGRE</v>
          </cell>
          <cell r="K70" t="str">
            <v>RS</v>
          </cell>
          <cell r="L70" t="str">
            <v>Brazil</v>
          </cell>
          <cell r="M70" t="str">
            <v>91340-020</v>
          </cell>
          <cell r="N70">
            <v>64000</v>
          </cell>
        </row>
        <row r="71">
          <cell r="A71">
            <v>3939</v>
          </cell>
          <cell r="B71" t="str">
            <v>PENDENTE</v>
          </cell>
          <cell r="C71" t="str">
            <v>BU BR</v>
          </cell>
          <cell r="D71">
            <v>3939</v>
          </cell>
          <cell r="E71" t="str">
            <v>In-Store Branch</v>
          </cell>
          <cell r="F71" t="str">
            <v>noncritical</v>
          </cell>
          <cell r="G71" t="str">
            <v>Tier3</v>
          </cell>
          <cell r="H71" t="str">
            <v>PAB TECNOLOGIA BANCARIA S/A</v>
          </cell>
          <cell r="I71" t="str">
            <v>237, RUA SAO VICENTE, , BELA VISTA</v>
          </cell>
          <cell r="J71" t="str">
            <v>SAO PAULO</v>
          </cell>
          <cell r="K71" t="str">
            <v>SP</v>
          </cell>
          <cell r="L71" t="str">
            <v>Brazil</v>
          </cell>
          <cell r="M71" t="str">
            <v>01326-000</v>
          </cell>
          <cell r="N71">
            <v>64000</v>
          </cell>
        </row>
        <row r="72">
          <cell r="A72">
            <v>3611</v>
          </cell>
          <cell r="B72" t="str">
            <v>PENDENTE</v>
          </cell>
          <cell r="C72" t="str">
            <v>BU BR</v>
          </cell>
          <cell r="D72">
            <v>3611</v>
          </cell>
          <cell r="E72" t="str">
            <v>In-Store Branch</v>
          </cell>
          <cell r="F72" t="str">
            <v>noncritical</v>
          </cell>
          <cell r="G72" t="str">
            <v>Tier3</v>
          </cell>
          <cell r="H72" t="str">
            <v>PAB  VM SAO MIGUEL PAULISTA</v>
          </cell>
          <cell r="I72" t="str">
            <v>1309, AV. DR. JOSÉ ARTHUR NOVA, , SAO MIGUEL PAULISTA</v>
          </cell>
          <cell r="J72" t="str">
            <v>SÃO PAULO</v>
          </cell>
          <cell r="K72" t="str">
            <v>SP</v>
          </cell>
          <cell r="L72" t="str">
            <v>Brazil</v>
          </cell>
          <cell r="M72" t="str">
            <v>08090-000</v>
          </cell>
          <cell r="N72">
            <v>128000</v>
          </cell>
        </row>
        <row r="73">
          <cell r="A73">
            <v>3531</v>
          </cell>
          <cell r="B73" t="str">
            <v>PENDENTE</v>
          </cell>
          <cell r="C73" t="str">
            <v>BU BR</v>
          </cell>
          <cell r="D73">
            <v>3531</v>
          </cell>
          <cell r="E73" t="str">
            <v>In-Store Branch</v>
          </cell>
          <cell r="F73" t="str">
            <v>noncritical</v>
          </cell>
          <cell r="G73" t="str">
            <v>Tier3</v>
          </cell>
          <cell r="H73" t="str">
            <v>PAB SINTRAM-SIND.EMP.TRANSP.</v>
          </cell>
          <cell r="I73" t="str">
            <v>504, RUA AQUILES LOBO, 8 ANDAR, FLORESTA</v>
          </cell>
          <cell r="J73" t="str">
            <v>BELO HORIZONTE</v>
          </cell>
          <cell r="K73" t="str">
            <v>MG</v>
          </cell>
          <cell r="L73" t="str">
            <v>Brazil</v>
          </cell>
          <cell r="M73" t="str">
            <v>30150-160</v>
          </cell>
          <cell r="N73">
            <v>64000</v>
          </cell>
        </row>
        <row r="74">
          <cell r="A74">
            <v>3684</v>
          </cell>
          <cell r="B74" t="str">
            <v>PENDENTE</v>
          </cell>
          <cell r="C74" t="str">
            <v>BU BR</v>
          </cell>
          <cell r="D74">
            <v>3684</v>
          </cell>
          <cell r="E74" t="str">
            <v>In-Store Branch</v>
          </cell>
          <cell r="F74" t="str">
            <v>noncritical</v>
          </cell>
          <cell r="G74" t="str">
            <v>Tier3</v>
          </cell>
          <cell r="H74" t="str">
            <v>PAB SEC DE SAO PAULO</v>
          </cell>
          <cell r="I74" t="str">
            <v>409, RUA FORMOSA, CJ 802, CENTRO</v>
          </cell>
          <cell r="J74" t="str">
            <v>SAO PAULO</v>
          </cell>
          <cell r="K74" t="str">
            <v>SP</v>
          </cell>
          <cell r="L74" t="str">
            <v>Brazil</v>
          </cell>
          <cell r="M74" t="str">
            <v>01049-000</v>
          </cell>
          <cell r="N74">
            <v>64000</v>
          </cell>
        </row>
        <row r="75">
          <cell r="A75">
            <v>3810</v>
          </cell>
          <cell r="B75" t="str">
            <v>PENDENTE</v>
          </cell>
          <cell r="C75" t="str">
            <v>BU BR</v>
          </cell>
          <cell r="D75">
            <v>3810</v>
          </cell>
          <cell r="E75" t="str">
            <v>In-Store Branch</v>
          </cell>
          <cell r="F75" t="str">
            <v>noncritical</v>
          </cell>
          <cell r="G75" t="str">
            <v>Tier3</v>
          </cell>
          <cell r="H75" t="str">
            <v>PAB FIAT SERVICOS SAO PAULO</v>
          </cell>
          <cell r="I75" t="str">
            <v>148, RUA DO PARAISO, 8 ANDAR, PARAISO</v>
          </cell>
          <cell r="J75" t="str">
            <v>SAO PAULO</v>
          </cell>
          <cell r="K75" t="str">
            <v>SP</v>
          </cell>
          <cell r="L75" t="str">
            <v>Brazil</v>
          </cell>
          <cell r="M75" t="str">
            <v>04103-001</v>
          </cell>
          <cell r="N75">
            <v>64000</v>
          </cell>
        </row>
        <row r="76">
          <cell r="A76">
            <v>3589</v>
          </cell>
          <cell r="B76" t="str">
            <v>PENDENTE</v>
          </cell>
          <cell r="C76" t="str">
            <v>BU BR</v>
          </cell>
          <cell r="D76">
            <v>3589</v>
          </cell>
          <cell r="E76" t="str">
            <v>In-Store Branch</v>
          </cell>
          <cell r="F76" t="str">
            <v>noncritical</v>
          </cell>
          <cell r="G76" t="str">
            <v>Tier3</v>
          </cell>
          <cell r="H76" t="str">
            <v>PAB P M IMPERATRIZ MA</v>
          </cell>
          <cell r="I76" t="str">
            <v>201, RUA RUI BARBOSA, , CENTRO</v>
          </cell>
          <cell r="J76" t="str">
            <v>IMPERATRIZ</v>
          </cell>
          <cell r="K76" t="str">
            <v>MA</v>
          </cell>
          <cell r="L76" t="str">
            <v>Brazil</v>
          </cell>
          <cell r="M76" t="str">
            <v>65900-440</v>
          </cell>
          <cell r="N76">
            <v>64000</v>
          </cell>
        </row>
        <row r="77">
          <cell r="A77">
            <v>3631</v>
          </cell>
          <cell r="B77" t="str">
            <v>PENDENTE</v>
          </cell>
          <cell r="C77" t="str">
            <v>BU BR</v>
          </cell>
          <cell r="D77">
            <v>3631</v>
          </cell>
          <cell r="E77" t="str">
            <v>In-Store Branch</v>
          </cell>
          <cell r="F77" t="str">
            <v>noncritical</v>
          </cell>
          <cell r="G77" t="str">
            <v>Tier3</v>
          </cell>
          <cell r="H77" t="str">
            <v>PAB CNEN-COM.NAC.EN.NUCLEAR</v>
          </cell>
          <cell r="I77" t="str">
            <v>0, RUA MARIO WERNECK,S/N, , CID.UNIVER</v>
          </cell>
          <cell r="J77" t="str">
            <v>BELO HORIZONTE</v>
          </cell>
          <cell r="K77" t="str">
            <v>MG</v>
          </cell>
          <cell r="L77" t="str">
            <v>Brazil</v>
          </cell>
          <cell r="M77" t="str">
            <v>30000-000</v>
          </cell>
          <cell r="N77">
            <v>64000</v>
          </cell>
        </row>
        <row r="78">
          <cell r="A78">
            <v>3840</v>
          </cell>
          <cell r="B78" t="str">
            <v>PENDENTE</v>
          </cell>
          <cell r="C78" t="str">
            <v>BU BR</v>
          </cell>
          <cell r="D78">
            <v>3840</v>
          </cell>
          <cell r="E78" t="str">
            <v>In-Store Branch</v>
          </cell>
          <cell r="F78" t="str">
            <v>noncritical</v>
          </cell>
          <cell r="G78" t="str">
            <v>Tier3</v>
          </cell>
          <cell r="H78" t="str">
            <v>PAB HOSPITAL VENERAVEL VOT -</v>
          </cell>
          <cell r="I78" t="str">
            <v>1033, RUA CONDE DE BONFIM, 1 ANDAR, TIJUCA</v>
          </cell>
          <cell r="J78" t="str">
            <v>RIO DE JANEIRO</v>
          </cell>
          <cell r="K78" t="str">
            <v>RJ</v>
          </cell>
          <cell r="L78" t="str">
            <v>Brazil</v>
          </cell>
          <cell r="M78" t="str">
            <v>20530-001</v>
          </cell>
          <cell r="N78">
            <v>64000</v>
          </cell>
        </row>
        <row r="79">
          <cell r="A79">
            <v>3625</v>
          </cell>
          <cell r="B79" t="str">
            <v>PENDENTE</v>
          </cell>
          <cell r="C79" t="str">
            <v>BU BR</v>
          </cell>
          <cell r="D79">
            <v>3625</v>
          </cell>
          <cell r="E79" t="str">
            <v>In-Store Branch</v>
          </cell>
          <cell r="F79" t="str">
            <v>noncritical</v>
          </cell>
          <cell r="G79" t="str">
            <v>Tier3</v>
          </cell>
          <cell r="H79" t="str">
            <v>PAB POLICLIN SAO JOSE DOS CAMPOS</v>
          </cell>
          <cell r="I79" t="str">
            <v>430, AV. 9 DE JULHO, , VILA ADYANNA</v>
          </cell>
          <cell r="J79" t="str">
            <v>SAO JOSE DOS CAMPOS</v>
          </cell>
          <cell r="K79" t="str">
            <v>SP</v>
          </cell>
          <cell r="L79" t="str">
            <v>Brazil</v>
          </cell>
          <cell r="M79" t="str">
            <v>12243-001</v>
          </cell>
          <cell r="N79">
            <v>64000</v>
          </cell>
        </row>
        <row r="80">
          <cell r="A80">
            <v>3480</v>
          </cell>
          <cell r="B80" t="str">
            <v>PENDENTE</v>
          </cell>
          <cell r="C80" t="str">
            <v>BU BR</v>
          </cell>
          <cell r="D80">
            <v>3480</v>
          </cell>
          <cell r="E80" t="str">
            <v>In-Store Branch</v>
          </cell>
          <cell r="F80" t="str">
            <v>noncritical</v>
          </cell>
          <cell r="G80" t="str">
            <v>Tier3</v>
          </cell>
          <cell r="H80" t="str">
            <v>PAB UNIRONDON CUIABA MT - CPDCBA</v>
          </cell>
          <cell r="I80" t="str">
            <v>3001, Rua Manoel Arruda, , Grande Terceiro</v>
          </cell>
          <cell r="J80" t="str">
            <v>CUIABA</v>
          </cell>
          <cell r="K80" t="str">
            <v>MT</v>
          </cell>
          <cell r="L80" t="str">
            <v>Brazil</v>
          </cell>
          <cell r="M80" t="str">
            <v>78065-700</v>
          </cell>
          <cell r="N80">
            <v>64000</v>
          </cell>
        </row>
        <row r="81">
          <cell r="A81">
            <v>3645</v>
          </cell>
          <cell r="B81" t="str">
            <v>PENDENTE</v>
          </cell>
          <cell r="C81" t="str">
            <v>BU BR</v>
          </cell>
          <cell r="D81">
            <v>3645</v>
          </cell>
          <cell r="E81" t="str">
            <v>In-Store Branch</v>
          </cell>
          <cell r="F81" t="str">
            <v>noncritical</v>
          </cell>
          <cell r="G81" t="str">
            <v>Tier3</v>
          </cell>
          <cell r="H81" t="str">
            <v>PAB WHIRLPOOL OLYMPIA SEME</v>
          </cell>
          <cell r="I81" t="str">
            <v>675, RUA OLYMPIA SEMERARO, CP 5171, Jardim Santa Emilia</v>
          </cell>
          <cell r="J81" t="str">
            <v>SAO PAULO</v>
          </cell>
          <cell r="K81" t="str">
            <v>SP</v>
          </cell>
          <cell r="L81" t="str">
            <v>Brazil</v>
          </cell>
          <cell r="M81" t="str">
            <v>04183-901</v>
          </cell>
          <cell r="N81">
            <v>128000</v>
          </cell>
        </row>
        <row r="82">
          <cell r="A82">
            <v>3642</v>
          </cell>
          <cell r="B82" t="str">
            <v>PENDENTE</v>
          </cell>
          <cell r="C82" t="str">
            <v>BU BR</v>
          </cell>
          <cell r="D82">
            <v>3642</v>
          </cell>
          <cell r="E82" t="str">
            <v>In-Store Branch</v>
          </cell>
          <cell r="F82" t="str">
            <v>noncritical</v>
          </cell>
          <cell r="G82" t="str">
            <v>Tier3</v>
          </cell>
          <cell r="H82" t="str">
            <v>PAB Whirlpool JOINVILLE</v>
          </cell>
          <cell r="I82" t="str">
            <v>7200, RUA DONA FRANCISCA, DI CP 267/269, Santo Antonio</v>
          </cell>
          <cell r="J82" t="str">
            <v>JOINVILLE</v>
          </cell>
          <cell r="K82" t="str">
            <v>SC</v>
          </cell>
          <cell r="L82" t="str">
            <v>Brazil</v>
          </cell>
          <cell r="M82" t="str">
            <v>89219-900</v>
          </cell>
          <cell r="N82">
            <v>128000</v>
          </cell>
        </row>
        <row r="83">
          <cell r="A83">
            <v>3587</v>
          </cell>
          <cell r="B83" t="str">
            <v>PENDENTE</v>
          </cell>
          <cell r="C83" t="str">
            <v>BU BR</v>
          </cell>
          <cell r="D83">
            <v>3587</v>
          </cell>
          <cell r="E83" t="str">
            <v>In-Store Branch</v>
          </cell>
          <cell r="F83" t="str">
            <v>noncritical</v>
          </cell>
          <cell r="G83" t="str">
            <v>Tier3</v>
          </cell>
          <cell r="H83" t="str">
            <v>PAB IESB ASA SUL</v>
          </cell>
          <cell r="I83" t="str">
            <v>613, SGAS Qd 613, CONJ G L2 SUL,</v>
          </cell>
          <cell r="J83" t="str">
            <v>BRASILIA</v>
          </cell>
          <cell r="K83" t="str">
            <v>SP</v>
          </cell>
          <cell r="L83" t="str">
            <v>Brazil</v>
          </cell>
          <cell r="M83" t="str">
            <v>01141-060</v>
          </cell>
          <cell r="N83">
            <v>64000</v>
          </cell>
        </row>
        <row r="84">
          <cell r="A84">
            <v>3604</v>
          </cell>
          <cell r="B84" t="str">
            <v>PENDENTE</v>
          </cell>
          <cell r="C84" t="str">
            <v>BU BR</v>
          </cell>
          <cell r="D84">
            <v>3604</v>
          </cell>
          <cell r="E84" t="str">
            <v>In-Store Branch</v>
          </cell>
          <cell r="F84" t="str">
            <v>noncritical</v>
          </cell>
          <cell r="G84" t="str">
            <v>Tier3</v>
          </cell>
          <cell r="H84" t="str">
            <v>PAB SAMBAIBA TRANSPORTES</v>
          </cell>
          <cell r="I84" t="str">
            <v>1705, RUA MARIA AMALIA LOPES DE AZEVEDO, TERREO, JD TREMEMB</v>
          </cell>
          <cell r="J84" t="str">
            <v>SAO PAULO</v>
          </cell>
          <cell r="K84" t="str">
            <v>SP</v>
          </cell>
          <cell r="L84" t="str">
            <v>Brazil</v>
          </cell>
          <cell r="M84" t="str">
            <v>12712-010</v>
          </cell>
          <cell r="N84">
            <v>64000</v>
          </cell>
        </row>
        <row r="85">
          <cell r="A85">
            <v>2911</v>
          </cell>
          <cell r="B85" t="str">
            <v>TNS_BR_00006</v>
          </cell>
          <cell r="C85" t="str">
            <v>BU BR</v>
          </cell>
          <cell r="D85">
            <v>2911</v>
          </cell>
          <cell r="E85" t="str">
            <v>In-Store Branch</v>
          </cell>
          <cell r="F85" t="str">
            <v>noncritical</v>
          </cell>
          <cell r="G85" t="str">
            <v>Tier3</v>
          </cell>
          <cell r="H85" t="str">
            <v>PAB CLINICA SAO LUCAS AMERIC</v>
          </cell>
          <cell r="I85" t="str">
            <v>263, AVENIDA BRASIL, , V.MENDON</v>
          </cell>
          <cell r="J85" t="str">
            <v>AMERICANA</v>
          </cell>
          <cell r="K85" t="str">
            <v>SP</v>
          </cell>
          <cell r="L85" t="str">
            <v>Brazil</v>
          </cell>
          <cell r="M85" t="str">
            <v>13465</v>
          </cell>
          <cell r="N85">
            <v>64000</v>
          </cell>
        </row>
        <row r="86">
          <cell r="A86">
            <v>2427</v>
          </cell>
          <cell r="B86" t="str">
            <v>TNS_BR_00009</v>
          </cell>
          <cell r="C86" t="str">
            <v>BU BR</v>
          </cell>
          <cell r="D86">
            <v>2427</v>
          </cell>
          <cell r="E86" t="str">
            <v>In-Store Branch</v>
          </cell>
          <cell r="F86" t="str">
            <v>noncritical</v>
          </cell>
          <cell r="G86" t="str">
            <v>Tier3</v>
          </cell>
          <cell r="H86" t="str">
            <v>PAB UNIMED STA.BARBARA D"OESTE</v>
          </cell>
          <cell r="I86" t="str">
            <v>555, AVENIDA BRASIL, , V.FREZZARI</v>
          </cell>
          <cell r="J86" t="str">
            <v>AMERICANA</v>
          </cell>
          <cell r="K86" t="str">
            <v>SP</v>
          </cell>
          <cell r="L86" t="str">
            <v>Brazil</v>
          </cell>
          <cell r="M86" t="str">
            <v>13465</v>
          </cell>
          <cell r="N86">
            <v>128000</v>
          </cell>
        </row>
        <row r="87">
          <cell r="A87">
            <v>2425</v>
          </cell>
          <cell r="B87" t="str">
            <v>TNS_BR_00011</v>
          </cell>
          <cell r="C87" t="str">
            <v>BU BR</v>
          </cell>
          <cell r="D87">
            <v>2425</v>
          </cell>
          <cell r="E87" t="str">
            <v>In-Store Branch</v>
          </cell>
          <cell r="F87" t="str">
            <v>noncritical</v>
          </cell>
          <cell r="G87" t="str">
            <v>Tier3</v>
          </cell>
          <cell r="H87" t="str">
            <v>PAB TOYOBO DO BRASIL LTDA SP</v>
          </cell>
          <cell r="I87" t="str">
            <v>70, PRACA TOYOBO, , JD.PAULIST</v>
          </cell>
          <cell r="J87" t="str">
            <v>AMERICANA</v>
          </cell>
          <cell r="K87" t="str">
            <v>SP</v>
          </cell>
          <cell r="L87" t="str">
            <v>Brazil</v>
          </cell>
          <cell r="M87" t="str">
            <v>13471</v>
          </cell>
          <cell r="N87">
            <v>64000</v>
          </cell>
        </row>
        <row r="88">
          <cell r="A88">
            <v>3754</v>
          </cell>
          <cell r="B88" t="str">
            <v>TNS_BR_00012</v>
          </cell>
          <cell r="C88" t="str">
            <v>BU BR</v>
          </cell>
          <cell r="D88">
            <v>3754</v>
          </cell>
          <cell r="E88" t="str">
            <v>In-Store Branch</v>
          </cell>
          <cell r="F88" t="str">
            <v>noncritical</v>
          </cell>
          <cell r="G88" t="str">
            <v>Tier3</v>
          </cell>
          <cell r="H88" t="str">
            <v>PAB ACTARIS LTDA</v>
          </cell>
          <cell r="I88" t="str">
            <v>792, RUA JOAQUIM BOER, , JD.HELENA</v>
          </cell>
          <cell r="J88" t="str">
            <v>AMERICANA</v>
          </cell>
          <cell r="K88" t="str">
            <v>SP</v>
          </cell>
          <cell r="L88" t="str">
            <v>Brazil</v>
          </cell>
          <cell r="M88" t="str">
            <v>13477</v>
          </cell>
          <cell r="N88">
            <v>64000</v>
          </cell>
        </row>
        <row r="89">
          <cell r="A89">
            <v>2899</v>
          </cell>
          <cell r="B89" t="str">
            <v>TNS_BR_00013</v>
          </cell>
          <cell r="C89" t="str">
            <v>BU BR</v>
          </cell>
          <cell r="D89">
            <v>2899</v>
          </cell>
          <cell r="E89" t="str">
            <v>In-Store Branch</v>
          </cell>
          <cell r="F89" t="str">
            <v>noncritical</v>
          </cell>
          <cell r="G89" t="str">
            <v>Tier3</v>
          </cell>
          <cell r="H89" t="str">
            <v>PAB FIAT MAGNETTI AMPARO</v>
          </cell>
          <cell r="I89" t="str">
            <v>0, RODOVIA SP 95 KM 47, CONJ 2, MODELO</v>
          </cell>
          <cell r="J89" t="str">
            <v>AMPARO</v>
          </cell>
          <cell r="K89" t="str">
            <v>SP</v>
          </cell>
          <cell r="L89" t="str">
            <v>Brazil</v>
          </cell>
          <cell r="M89" t="str">
            <v>13900</v>
          </cell>
          <cell r="N89">
            <v>64000</v>
          </cell>
        </row>
        <row r="90">
          <cell r="A90">
            <v>2825</v>
          </cell>
          <cell r="B90" t="str">
            <v>TNS_BR_00016</v>
          </cell>
          <cell r="C90" t="str">
            <v>BU BR</v>
          </cell>
          <cell r="D90">
            <v>2825</v>
          </cell>
          <cell r="E90" t="str">
            <v>In-Store Branch</v>
          </cell>
          <cell r="F90" t="str">
            <v>noncritical</v>
          </cell>
          <cell r="G90" t="str">
            <v>Tier3</v>
          </cell>
          <cell r="H90" t="str">
            <v>PAB ASSOC EDUCAT. EVANGELICA</v>
          </cell>
          <cell r="I90" t="str">
            <v>0, AVENIDA UNIVERSITARIA KM 3,5, , CID.UNIVER</v>
          </cell>
          <cell r="J90" t="str">
            <v>ANAPOLIS</v>
          </cell>
          <cell r="K90" t="str">
            <v>GO</v>
          </cell>
          <cell r="L90" t="str">
            <v>Brazil</v>
          </cell>
          <cell r="M90" t="str">
            <v>75070</v>
          </cell>
          <cell r="N90">
            <v>64000</v>
          </cell>
        </row>
        <row r="91">
          <cell r="A91">
            <v>2323</v>
          </cell>
          <cell r="B91" t="str">
            <v>TNS_BR_00025</v>
          </cell>
          <cell r="C91" t="str">
            <v>BU BR</v>
          </cell>
          <cell r="D91">
            <v>2323</v>
          </cell>
          <cell r="E91" t="str">
            <v>In-Store Branch</v>
          </cell>
          <cell r="F91" t="str">
            <v>noncritical</v>
          </cell>
          <cell r="G91" t="str">
            <v>Tier3</v>
          </cell>
          <cell r="H91" t="str">
            <v>PAB COLEGIO NAVAL ANGRA REIS</v>
          </cell>
          <cell r="I91" t="str">
            <v>0, AVENIDA ALM.MARQUES DE LEAO,S/N, , CENTRO</v>
          </cell>
          <cell r="J91" t="str">
            <v>ANGRA DOS REIS</v>
          </cell>
          <cell r="K91" t="str">
            <v>RJ</v>
          </cell>
          <cell r="L91" t="str">
            <v>Brazil</v>
          </cell>
          <cell r="M91" t="str">
            <v>23900</v>
          </cell>
          <cell r="N91">
            <v>64000</v>
          </cell>
        </row>
        <row r="92">
          <cell r="A92">
            <v>3111</v>
          </cell>
          <cell r="B92" t="str">
            <v>TNS_BR_00027</v>
          </cell>
          <cell r="C92" t="str">
            <v>BU BR</v>
          </cell>
          <cell r="D92">
            <v>3111</v>
          </cell>
          <cell r="E92" t="str">
            <v>In-Store Branch</v>
          </cell>
          <cell r="F92" t="str">
            <v>noncritical</v>
          </cell>
          <cell r="G92" t="str">
            <v>Tier3</v>
          </cell>
          <cell r="H92" t="str">
            <v>PAB ELETRONUCLEAR ANGRA RJ</v>
          </cell>
          <cell r="I92" t="str">
            <v>0, RODOVIA RIO SANTOS KM 132, , ITAORNA</v>
          </cell>
          <cell r="J92" t="str">
            <v>ANGRA DOS REIS</v>
          </cell>
          <cell r="K92" t="str">
            <v>RJ</v>
          </cell>
          <cell r="L92" t="str">
            <v>Brazil</v>
          </cell>
          <cell r="M92" t="str">
            <v>23900</v>
          </cell>
          <cell r="N92">
            <v>64000</v>
          </cell>
        </row>
        <row r="93">
          <cell r="A93">
            <v>3236</v>
          </cell>
          <cell r="B93" t="str">
            <v>TNS_BR_00042</v>
          </cell>
          <cell r="C93" t="str">
            <v>BU BR</v>
          </cell>
          <cell r="D93">
            <v>3236</v>
          </cell>
          <cell r="E93" t="str">
            <v>In-Store Branch</v>
          </cell>
          <cell r="F93" t="str">
            <v>noncritical</v>
          </cell>
          <cell r="G93" t="str">
            <v>Tier3</v>
          </cell>
          <cell r="H93" t="str">
            <v>PAB CORAL APAR.DE GOIANIA - CPDGNA</v>
          </cell>
          <cell r="I93" t="str">
            <v>1284, RODOVIA BR-153,KM 1284, KM 128, Vila Redenção</v>
          </cell>
          <cell r="J93" t="str">
            <v>APAR.DE GOIANIA</v>
          </cell>
          <cell r="K93" t="str">
            <v>GO</v>
          </cell>
          <cell r="L93" t="str">
            <v>Brazil</v>
          </cell>
          <cell r="M93" t="str">
            <v>74000</v>
          </cell>
          <cell r="N93">
            <v>128000</v>
          </cell>
        </row>
        <row r="94">
          <cell r="A94">
            <v>3113</v>
          </cell>
          <cell r="B94" t="str">
            <v>TNS_BR_00054</v>
          </cell>
          <cell r="C94" t="str">
            <v>BU BR</v>
          </cell>
          <cell r="D94">
            <v>3113</v>
          </cell>
          <cell r="E94" t="str">
            <v>In-Store Branch</v>
          </cell>
          <cell r="F94" t="str">
            <v>noncritical</v>
          </cell>
          <cell r="G94" t="str">
            <v>Tier3</v>
          </cell>
          <cell r="H94" t="str">
            <v>PAB PETROBRAS RPNE ARACAJU</v>
          </cell>
          <cell r="I94" t="str">
            <v>2504, RUA ACRE, , 18 DO FORT</v>
          </cell>
          <cell r="J94" t="str">
            <v>ARACAJU</v>
          </cell>
          <cell r="K94" t="str">
            <v>SE</v>
          </cell>
          <cell r="L94" t="str">
            <v>Brazil</v>
          </cell>
          <cell r="M94" t="str">
            <v>49080</v>
          </cell>
          <cell r="N94">
            <v>64000</v>
          </cell>
        </row>
        <row r="95">
          <cell r="A95">
            <v>3884</v>
          </cell>
          <cell r="B95" t="str">
            <v>TNS_BR_00055</v>
          </cell>
          <cell r="C95" t="str">
            <v>BU BR</v>
          </cell>
          <cell r="D95">
            <v>3884</v>
          </cell>
          <cell r="E95" t="str">
            <v>In-Store Branch</v>
          </cell>
          <cell r="F95" t="str">
            <v>noncritical</v>
          </cell>
          <cell r="G95" t="str">
            <v>Tier3</v>
          </cell>
          <cell r="H95" t="str">
            <v>PAB UNIT ARACAJU SE</v>
          </cell>
          <cell r="I95" t="str">
            <v>300, AVENIDA JOSE TOMAZ D'AVILA NABUCO, , FAROLANDIA</v>
          </cell>
          <cell r="J95" t="str">
            <v>ARACAJU</v>
          </cell>
          <cell r="K95" t="str">
            <v>SE</v>
          </cell>
          <cell r="L95" t="str">
            <v>Brazil</v>
          </cell>
          <cell r="M95" t="str">
            <v>49030</v>
          </cell>
          <cell r="N95">
            <v>128000</v>
          </cell>
        </row>
        <row r="96">
          <cell r="A96">
            <v>2339</v>
          </cell>
          <cell r="B96" t="str">
            <v>TNS_BR_00073</v>
          </cell>
          <cell r="C96" t="str">
            <v>BU BR</v>
          </cell>
          <cell r="D96">
            <v>2339</v>
          </cell>
          <cell r="E96" t="str">
            <v>In-Store Branch</v>
          </cell>
          <cell r="F96" t="str">
            <v>noncritical</v>
          </cell>
          <cell r="G96" t="str">
            <v>Tier3</v>
          </cell>
          <cell r="H96" t="str">
            <v>PAB UNESP ARARAQUARA</v>
          </cell>
          <cell r="I96" t="str">
            <v>0, RODOVIA ARARAQUARA/JAU KM 1, CAMPUS UNIVERSITARIO, CID.UNIVER</v>
          </cell>
          <cell r="J96" t="str">
            <v>ARARAQUARA</v>
          </cell>
          <cell r="K96" t="str">
            <v>SP</v>
          </cell>
          <cell r="L96" t="str">
            <v>Brazil</v>
          </cell>
          <cell r="M96" t="str">
            <v>14800</v>
          </cell>
          <cell r="N96">
            <v>64000</v>
          </cell>
        </row>
        <row r="97">
          <cell r="A97">
            <v>2672</v>
          </cell>
          <cell r="B97" t="str">
            <v>TNS_BR_00083</v>
          </cell>
          <cell r="C97" t="str">
            <v>BU BR</v>
          </cell>
          <cell r="D97">
            <v>2672</v>
          </cell>
          <cell r="E97" t="str">
            <v>In-Store Branch</v>
          </cell>
          <cell r="F97" t="str">
            <v>noncritical</v>
          </cell>
          <cell r="G97" t="str">
            <v>Tier3</v>
          </cell>
          <cell r="H97" t="str">
            <v>PAB UNIARARAS ARARAS SP</v>
          </cell>
          <cell r="I97" t="str">
            <v>500, AVENIDA DR.MAXIMILIANO BARUTO, UNIARARAS, JD.UNIVERS</v>
          </cell>
          <cell r="J97" t="str">
            <v>ARARAS</v>
          </cell>
          <cell r="K97" t="str">
            <v>SP</v>
          </cell>
          <cell r="L97" t="str">
            <v>Brazil</v>
          </cell>
          <cell r="M97" t="str">
            <v>13607</v>
          </cell>
          <cell r="N97">
            <v>64000</v>
          </cell>
        </row>
        <row r="98">
          <cell r="A98">
            <v>3069</v>
          </cell>
          <cell r="B98" t="str">
            <v>TNS_BR_00090</v>
          </cell>
          <cell r="C98" t="str">
            <v>BU BR</v>
          </cell>
          <cell r="D98">
            <v>3069</v>
          </cell>
          <cell r="E98" t="str">
            <v>In-Store Branch</v>
          </cell>
          <cell r="F98" t="str">
            <v>noncritical</v>
          </cell>
          <cell r="G98" t="str">
            <v>Tier3</v>
          </cell>
          <cell r="H98" t="str">
            <v>PAP* PETRO./REPAR REF.PRE</v>
          </cell>
          <cell r="I98" t="str">
            <v>0, RODOVIA DO XISTO KM 16,5, , TOMAZ COEL</v>
          </cell>
          <cell r="J98" t="str">
            <v>ARAUCARIA</v>
          </cell>
          <cell r="K98" t="str">
            <v>PR</v>
          </cell>
          <cell r="L98" t="str">
            <v>Brazil</v>
          </cell>
          <cell r="M98" t="str">
            <v>83707</v>
          </cell>
          <cell r="N98">
            <v>64000</v>
          </cell>
        </row>
        <row r="99">
          <cell r="A99">
            <v>1823</v>
          </cell>
          <cell r="B99" t="str">
            <v>TNS_BR_00098</v>
          </cell>
          <cell r="C99" t="str">
            <v>BU BR</v>
          </cell>
          <cell r="D99">
            <v>1823</v>
          </cell>
          <cell r="E99" t="str">
            <v>In-Store Branch</v>
          </cell>
          <cell r="F99" t="str">
            <v>noncritical</v>
          </cell>
          <cell r="G99" t="str">
            <v>Tier3</v>
          </cell>
          <cell r="H99" t="str">
            <v>PAB TOWER VP - ARUJA SP</v>
          </cell>
          <cell r="I99" t="str">
            <v>611, AVENIDA CATERINA, KM 202,5, PARTAO</v>
          </cell>
          <cell r="J99" t="str">
            <v>ARUJA</v>
          </cell>
          <cell r="K99" t="str">
            <v>SP</v>
          </cell>
          <cell r="L99" t="str">
            <v>Brazil</v>
          </cell>
          <cell r="M99" t="str">
            <v>07400</v>
          </cell>
          <cell r="N99">
            <v>128000</v>
          </cell>
        </row>
        <row r="100">
          <cell r="A100">
            <v>2756</v>
          </cell>
          <cell r="B100" t="str">
            <v>TNS_BR_00116</v>
          </cell>
          <cell r="C100" t="str">
            <v>BU BR</v>
          </cell>
          <cell r="D100">
            <v>2756</v>
          </cell>
          <cell r="E100" t="str">
            <v>In-Store Branch</v>
          </cell>
          <cell r="F100" t="str">
            <v>noncritical</v>
          </cell>
          <cell r="G100" t="str">
            <v>Tier3</v>
          </cell>
          <cell r="H100" t="str">
            <v>PAB EPCAR BARBACENA MG</v>
          </cell>
          <cell r="I100" t="str">
            <v>149, RUA SANTOS DUMONT, , S.JOSE</v>
          </cell>
          <cell r="J100" t="str">
            <v>BARBACENA</v>
          </cell>
          <cell r="K100" t="str">
            <v>MG</v>
          </cell>
          <cell r="L100" t="str">
            <v>Brazil</v>
          </cell>
          <cell r="M100" t="str">
            <v>36205</v>
          </cell>
          <cell r="N100">
            <v>64000</v>
          </cell>
        </row>
        <row r="101">
          <cell r="A101">
            <v>3649</v>
          </cell>
          <cell r="B101" t="str">
            <v>TNS_BR_00127</v>
          </cell>
          <cell r="C101" t="str">
            <v>BU BR</v>
          </cell>
          <cell r="D101">
            <v>3649</v>
          </cell>
          <cell r="E101" t="str">
            <v>In-Store Branch</v>
          </cell>
          <cell r="F101" t="str">
            <v>noncritical</v>
          </cell>
          <cell r="G101" t="str">
            <v>Tier3</v>
          </cell>
          <cell r="H101" t="str">
            <v>PAB METAL.BARRA DO PIRAI LTD</v>
          </cell>
          <cell r="I101" t="str">
            <v>3380, ESTRADA MANOEL COUTINHO, , CENTRO</v>
          </cell>
          <cell r="J101" t="str">
            <v>BARRA DO PIRAI</v>
          </cell>
          <cell r="K101" t="str">
            <v>RJ</v>
          </cell>
          <cell r="L101" t="str">
            <v>Brazil</v>
          </cell>
          <cell r="M101" t="str">
            <v>27110</v>
          </cell>
          <cell r="N101">
            <v>64000</v>
          </cell>
        </row>
        <row r="102">
          <cell r="A102">
            <v>2475</v>
          </cell>
          <cell r="B102" t="str">
            <v>TNS_BR_00128</v>
          </cell>
          <cell r="C102" t="str">
            <v>BU BR</v>
          </cell>
          <cell r="D102">
            <v>2475</v>
          </cell>
          <cell r="E102" t="str">
            <v>In-Store Branch</v>
          </cell>
          <cell r="F102" t="str">
            <v>noncritical</v>
          </cell>
          <cell r="G102" t="str">
            <v>Tier3</v>
          </cell>
          <cell r="H102" t="str">
            <v>PAB UNIV.BARRA MANSA RJ</v>
          </cell>
          <cell r="I102" t="str">
            <v>267, RUA VER.PINHO DE CARVALHO, , CENTRO</v>
          </cell>
          <cell r="J102" t="str">
            <v>BARRA MANSA</v>
          </cell>
          <cell r="K102" t="str">
            <v>RJ</v>
          </cell>
          <cell r="L102" t="str">
            <v>Brazil</v>
          </cell>
          <cell r="M102" t="str">
            <v>27330</v>
          </cell>
          <cell r="N102">
            <v>64000</v>
          </cell>
        </row>
        <row r="103">
          <cell r="A103">
            <v>2596</v>
          </cell>
          <cell r="B103" t="str">
            <v>TNS_BR_00138</v>
          </cell>
          <cell r="C103" t="str">
            <v>BU BR</v>
          </cell>
          <cell r="D103">
            <v>2596</v>
          </cell>
          <cell r="E103" t="str">
            <v>In-Store Branch</v>
          </cell>
          <cell r="F103" t="str">
            <v>noncritical</v>
          </cell>
          <cell r="G103" t="str">
            <v>Tier3</v>
          </cell>
          <cell r="H103" t="str">
            <v>PAB C &amp; A MODAS LTDA BARUERI</v>
          </cell>
          <cell r="I103" t="str">
            <v>1222, ALAMEDA ARAGUAIA, , ALPHAVILLE</v>
          </cell>
          <cell r="J103" t="str">
            <v>BARUERI</v>
          </cell>
          <cell r="K103" t="str">
            <v>SP</v>
          </cell>
          <cell r="L103" t="str">
            <v>Brazil</v>
          </cell>
          <cell r="M103" t="str">
            <v>06455</v>
          </cell>
          <cell r="N103">
            <v>128000</v>
          </cell>
        </row>
        <row r="104">
          <cell r="A104">
            <v>3753</v>
          </cell>
          <cell r="B104" t="str">
            <v>TNS_BR_00141</v>
          </cell>
          <cell r="C104" t="str">
            <v>BU BR</v>
          </cell>
          <cell r="D104">
            <v>3753</v>
          </cell>
          <cell r="E104" t="str">
            <v>In-Store Branch</v>
          </cell>
          <cell r="F104" t="str">
            <v>noncritical</v>
          </cell>
          <cell r="G104" t="str">
            <v>Tier3</v>
          </cell>
          <cell r="H104" t="str">
            <v>PAB GONCALVES S/A IND.GRAFIC</v>
          </cell>
          <cell r="I104" t="str">
            <v>1602, ALAMEDA ARAGUAIA, , ALPHAVILLE</v>
          </cell>
          <cell r="J104" t="str">
            <v>BARUERI</v>
          </cell>
          <cell r="K104" t="str">
            <v>SP</v>
          </cell>
          <cell r="L104" t="str">
            <v>Brazil</v>
          </cell>
          <cell r="M104" t="str">
            <v>06455</v>
          </cell>
          <cell r="N104">
            <v>64000</v>
          </cell>
        </row>
        <row r="105">
          <cell r="A105">
            <v>2685</v>
          </cell>
          <cell r="B105" t="str">
            <v>TNS_BR_00142</v>
          </cell>
          <cell r="C105" t="str">
            <v>BU BR</v>
          </cell>
          <cell r="D105">
            <v>2685</v>
          </cell>
          <cell r="E105" t="str">
            <v>In-Store Branch</v>
          </cell>
          <cell r="F105" t="str">
            <v>noncritical</v>
          </cell>
          <cell r="G105" t="str">
            <v>Tier3</v>
          </cell>
          <cell r="H105" t="str">
            <v>PAB MACKENZIE TAMBORE BARUER</v>
          </cell>
          <cell r="I105" t="str">
            <v>2000, AVENIDA TUCUNARE, TAMBORE, ALPHAVILLE</v>
          </cell>
          <cell r="J105" t="str">
            <v>BARUERI</v>
          </cell>
          <cell r="K105" t="str">
            <v>SP</v>
          </cell>
          <cell r="L105" t="str">
            <v>Brazil</v>
          </cell>
          <cell r="M105" t="str">
            <v>06460</v>
          </cell>
          <cell r="N105">
            <v>64000</v>
          </cell>
        </row>
        <row r="106">
          <cell r="A106">
            <v>3425</v>
          </cell>
          <cell r="B106" t="str">
            <v>TNS_BR_00145</v>
          </cell>
          <cell r="C106" t="str">
            <v>BU BR</v>
          </cell>
          <cell r="D106">
            <v>3425</v>
          </cell>
          <cell r="E106" t="str">
            <v>In-Store Branch</v>
          </cell>
          <cell r="F106" t="str">
            <v>noncritical</v>
          </cell>
          <cell r="G106" t="str">
            <v>Tier3</v>
          </cell>
          <cell r="H106" t="str">
            <v>PAB RR DONNELLEY BARUERI SP</v>
          </cell>
          <cell r="I106" t="str">
            <v>299, AVENIDA TUCUNARE, ARMAZEM 20, TAMBORE</v>
          </cell>
          <cell r="J106" t="str">
            <v>BARUERI</v>
          </cell>
          <cell r="K106" t="str">
            <v>SP</v>
          </cell>
          <cell r="L106" t="str">
            <v>Brazil</v>
          </cell>
          <cell r="M106" t="str">
            <v>06460</v>
          </cell>
          <cell r="N106">
            <v>64000</v>
          </cell>
        </row>
        <row r="107">
          <cell r="A107">
            <v>3087</v>
          </cell>
          <cell r="B107" t="str">
            <v>TNS_BR_00174</v>
          </cell>
          <cell r="C107" t="str">
            <v>BU BR</v>
          </cell>
          <cell r="D107">
            <v>3087</v>
          </cell>
          <cell r="E107" t="str">
            <v>In-Store Branch</v>
          </cell>
          <cell r="F107" t="str">
            <v>noncritical</v>
          </cell>
          <cell r="G107" t="str">
            <v>Tier3</v>
          </cell>
          <cell r="H107" t="str">
            <v>PAB HOSP.BENEFI.PORTUG.BAURU</v>
          </cell>
          <cell r="I107" t="str">
            <v>0, RUA RIO BRANCO, 13-83 E OUTROS, CENTRO</v>
          </cell>
          <cell r="J107" t="str">
            <v>BAURU</v>
          </cell>
          <cell r="K107" t="str">
            <v>SP</v>
          </cell>
          <cell r="L107" t="str">
            <v>Brazil</v>
          </cell>
          <cell r="M107" t="str">
            <v>17015</v>
          </cell>
          <cell r="N107">
            <v>64000</v>
          </cell>
        </row>
        <row r="108">
          <cell r="A108">
            <v>2696</v>
          </cell>
          <cell r="B108" t="str">
            <v>TNS_BR_00183</v>
          </cell>
          <cell r="C108" t="str">
            <v>BU BR</v>
          </cell>
          <cell r="D108">
            <v>2696</v>
          </cell>
          <cell r="E108" t="str">
            <v>In-Store Branch</v>
          </cell>
          <cell r="F108" t="str">
            <v>noncritical</v>
          </cell>
          <cell r="G108" t="str">
            <v>Tier3</v>
          </cell>
          <cell r="H108" t="str">
            <v>PAB INFRAERO BELEM PA</v>
          </cell>
          <cell r="I108" t="str">
            <v>0, AEROPORTO INTERNACIONAL DE BELEM, , VAL D CAES</v>
          </cell>
          <cell r="J108" t="str">
            <v>BELEM</v>
          </cell>
          <cell r="K108" t="str">
            <v>PA</v>
          </cell>
          <cell r="L108" t="str">
            <v>Brazil</v>
          </cell>
          <cell r="M108" t="str">
            <v>66617</v>
          </cell>
          <cell r="N108">
            <v>64000</v>
          </cell>
        </row>
        <row r="109">
          <cell r="A109">
            <v>3755</v>
          </cell>
          <cell r="B109" t="str">
            <v>TNS_BR_00188</v>
          </cell>
          <cell r="C109" t="str">
            <v>BU BR</v>
          </cell>
          <cell r="D109">
            <v>3755</v>
          </cell>
          <cell r="E109" t="str">
            <v>In-Store Branch</v>
          </cell>
          <cell r="F109" t="str">
            <v>noncritical</v>
          </cell>
          <cell r="G109" t="str">
            <v>Tier3</v>
          </cell>
          <cell r="H109" t="str">
            <v>PAB EIDAI DO BRASIL MADEIRAS</v>
          </cell>
          <cell r="I109" t="str">
            <v>0, ESTRADA MARACACUERA,S/N, , ICOARACI</v>
          </cell>
          <cell r="J109" t="str">
            <v>BELEM</v>
          </cell>
          <cell r="K109" t="str">
            <v>PA</v>
          </cell>
          <cell r="L109" t="str">
            <v>Brazil</v>
          </cell>
          <cell r="M109" t="str">
            <v>66815</v>
          </cell>
          <cell r="N109">
            <v>64000</v>
          </cell>
        </row>
        <row r="110">
          <cell r="A110">
            <v>3155</v>
          </cell>
          <cell r="B110" t="str">
            <v>TNS_BR_00189</v>
          </cell>
          <cell r="C110" t="str">
            <v>BU BR</v>
          </cell>
          <cell r="D110">
            <v>3155</v>
          </cell>
          <cell r="E110" t="str">
            <v>In-Store Branch</v>
          </cell>
          <cell r="F110" t="str">
            <v>noncritical</v>
          </cell>
          <cell r="G110" t="str">
            <v>Tier3</v>
          </cell>
          <cell r="H110" t="str">
            <v>PAB COMANDO DO 4 DIST.NAVAL</v>
          </cell>
          <cell r="I110" t="str">
            <v>0, PRACA CARNEIRO DA ROCHA,S/N, , CID.VELHA</v>
          </cell>
          <cell r="J110" t="str">
            <v>BELEM</v>
          </cell>
          <cell r="K110" t="str">
            <v>PA</v>
          </cell>
          <cell r="L110" t="str">
            <v>Brazil</v>
          </cell>
          <cell r="M110" t="str">
            <v>66020</v>
          </cell>
          <cell r="N110">
            <v>64000</v>
          </cell>
        </row>
        <row r="111">
          <cell r="A111">
            <v>3177</v>
          </cell>
          <cell r="B111" t="str">
            <v>TNS_BR_00190</v>
          </cell>
          <cell r="C111" t="str">
            <v>BU BR</v>
          </cell>
          <cell r="D111">
            <v>3177</v>
          </cell>
          <cell r="E111" t="str">
            <v>In-Store Branch</v>
          </cell>
          <cell r="F111" t="str">
            <v>noncritical</v>
          </cell>
          <cell r="G111" t="str">
            <v>Tier3</v>
          </cell>
          <cell r="H111" t="str">
            <v>PAB BASE AEREA BELEM</v>
          </cell>
          <cell r="I111" t="str">
            <v>0, RODOVIA ARTHUR BERNARDES,S/N, BASE AEREA DE BELEM, VAL D CAES</v>
          </cell>
          <cell r="J111" t="str">
            <v>BELEM</v>
          </cell>
          <cell r="K111" t="str">
            <v>PA</v>
          </cell>
          <cell r="L111" t="str">
            <v>Brazil</v>
          </cell>
          <cell r="M111" t="str">
            <v>66115</v>
          </cell>
          <cell r="N111">
            <v>64000</v>
          </cell>
        </row>
        <row r="112">
          <cell r="A112">
            <v>3150</v>
          </cell>
          <cell r="B112" t="str">
            <v>TNS_BR_00191</v>
          </cell>
          <cell r="C112" t="str">
            <v>BU BR</v>
          </cell>
          <cell r="D112">
            <v>3150</v>
          </cell>
          <cell r="E112" t="str">
            <v>In-Store Branch</v>
          </cell>
          <cell r="F112" t="str">
            <v>noncritical</v>
          </cell>
          <cell r="G112" t="str">
            <v>Tier3</v>
          </cell>
          <cell r="H112" t="str">
            <v>PAB BASE NAVAL DE BELEM PA</v>
          </cell>
          <cell r="I112" t="str">
            <v>0, RODOVIA ARTHUR BERNARDES,S/N, BNVC, VAL D CAES</v>
          </cell>
          <cell r="J112" t="str">
            <v>BELEM</v>
          </cell>
          <cell r="K112" t="str">
            <v>PA</v>
          </cell>
          <cell r="L112" t="str">
            <v>Brazil</v>
          </cell>
          <cell r="M112" t="str">
            <v>66115</v>
          </cell>
          <cell r="N112">
            <v>64000</v>
          </cell>
        </row>
        <row r="113">
          <cell r="A113">
            <v>237</v>
          </cell>
          <cell r="B113" t="str">
            <v>TNS_BR_00194</v>
          </cell>
          <cell r="C113" t="str">
            <v>BU BR</v>
          </cell>
          <cell r="D113">
            <v>237</v>
          </cell>
          <cell r="E113" t="str">
            <v>In-Store Branch</v>
          </cell>
          <cell r="F113" t="str">
            <v>noncritical</v>
          </cell>
          <cell r="G113" t="str">
            <v>Tier3</v>
          </cell>
          <cell r="H113" t="str">
            <v>PAB UNIV.FED.PARA</v>
          </cell>
          <cell r="I113" t="str">
            <v>0, RUA AUGUSTO CORREA,S/N, , GUAMA</v>
          </cell>
          <cell r="J113" t="str">
            <v>BELEM</v>
          </cell>
          <cell r="K113" t="str">
            <v>PA</v>
          </cell>
          <cell r="L113" t="str">
            <v>Brazil</v>
          </cell>
          <cell r="M113" t="str">
            <v>66075</v>
          </cell>
          <cell r="N113">
            <v>64000</v>
          </cell>
        </row>
        <row r="114">
          <cell r="A114">
            <v>3057</v>
          </cell>
          <cell r="B114" t="str">
            <v>TNS_BR_00196</v>
          </cell>
          <cell r="C114" t="str">
            <v>BU BR</v>
          </cell>
          <cell r="D114">
            <v>3057</v>
          </cell>
          <cell r="E114" t="str">
            <v>In-Store Branch</v>
          </cell>
          <cell r="F114" t="str">
            <v>noncritical</v>
          </cell>
          <cell r="G114" t="str">
            <v>Tier3</v>
          </cell>
          <cell r="H114" t="str">
            <v>PAB C.DE CIENCIAS DA SAUDE</v>
          </cell>
          <cell r="I114" t="str">
            <v>1, PRACA CAMILO SALGADO, C.C.S., UMARIZAL</v>
          </cell>
          <cell r="J114" t="str">
            <v>BELEM</v>
          </cell>
          <cell r="K114" t="str">
            <v>PA</v>
          </cell>
          <cell r="L114" t="str">
            <v>Brazil</v>
          </cell>
          <cell r="M114" t="str">
            <v>66050</v>
          </cell>
          <cell r="N114">
            <v>64000</v>
          </cell>
        </row>
        <row r="115">
          <cell r="A115">
            <v>2091</v>
          </cell>
          <cell r="B115" t="str">
            <v>TNS_BR_00202</v>
          </cell>
          <cell r="C115" t="str">
            <v>BU BR</v>
          </cell>
          <cell r="D115">
            <v>2091</v>
          </cell>
          <cell r="E115" t="str">
            <v>In-Store Branch</v>
          </cell>
          <cell r="F115" t="str">
            <v>noncritical</v>
          </cell>
          <cell r="G115" t="str">
            <v>Tier3</v>
          </cell>
          <cell r="H115" t="str">
            <v>NN ATENDIMENTO AREA SAUDE</v>
          </cell>
          <cell r="I115" t="str">
            <v>1241, AVENIDA NAZARE, SLJ, NAZARE</v>
          </cell>
          <cell r="J115" t="str">
            <v>BELEM</v>
          </cell>
          <cell r="K115" t="str">
            <v>PA</v>
          </cell>
          <cell r="L115" t="str">
            <v>Brazil</v>
          </cell>
          <cell r="M115" t="str">
            <v>66035</v>
          </cell>
          <cell r="N115">
            <v>128000</v>
          </cell>
        </row>
        <row r="116">
          <cell r="A116">
            <v>2297</v>
          </cell>
          <cell r="B116" t="str">
            <v>TNS_BR_00203</v>
          </cell>
          <cell r="C116" t="str">
            <v>BU BR</v>
          </cell>
          <cell r="D116">
            <v>2297</v>
          </cell>
          <cell r="E116" t="str">
            <v>In-Store Branch</v>
          </cell>
          <cell r="F116" t="str">
            <v>noncritical</v>
          </cell>
          <cell r="G116" t="str">
            <v>Tier3</v>
          </cell>
          <cell r="H116" t="str">
            <v>NN PUBLICO NORTE</v>
          </cell>
          <cell r="I116" t="str">
            <v>1241, AVENIDA NAZARE, SLJ, NAZARE</v>
          </cell>
          <cell r="J116" t="str">
            <v>BELEM</v>
          </cell>
          <cell r="K116" t="str">
            <v>PA</v>
          </cell>
          <cell r="L116" t="str">
            <v>Brazil</v>
          </cell>
          <cell r="M116" t="str">
            <v>66035</v>
          </cell>
          <cell r="N116">
            <v>256000</v>
          </cell>
        </row>
        <row r="117">
          <cell r="A117">
            <v>2707</v>
          </cell>
          <cell r="B117" t="str">
            <v>TNS_BR_00209</v>
          </cell>
          <cell r="C117" t="str">
            <v>BU BR</v>
          </cell>
          <cell r="D117">
            <v>2707</v>
          </cell>
          <cell r="E117" t="str">
            <v>In-Store Branch</v>
          </cell>
          <cell r="F117" t="str">
            <v>noncritical</v>
          </cell>
          <cell r="G117" t="str">
            <v>Tier3</v>
          </cell>
          <cell r="H117" t="str">
            <v>PAB IDEAL BELEM -PA</v>
          </cell>
          <cell r="I117" t="str">
            <v>1412, RUA DOS MUNDURUCUS, , JURUNAS</v>
          </cell>
          <cell r="J117" t="str">
            <v>BELEM</v>
          </cell>
          <cell r="K117" t="str">
            <v>PA</v>
          </cell>
          <cell r="L117" t="str">
            <v>Brazil</v>
          </cell>
          <cell r="M117" t="str">
            <v>66025</v>
          </cell>
          <cell r="N117">
            <v>128000</v>
          </cell>
        </row>
        <row r="118">
          <cell r="A118">
            <v>2869</v>
          </cell>
          <cell r="B118" t="str">
            <v>TNS_BR_00210</v>
          </cell>
          <cell r="C118" t="str">
            <v>BU BR</v>
          </cell>
          <cell r="D118">
            <v>2869</v>
          </cell>
          <cell r="E118" t="str">
            <v>In-Store Branch</v>
          </cell>
          <cell r="F118" t="str">
            <v>noncritical</v>
          </cell>
          <cell r="G118" t="str">
            <v>Tier3</v>
          </cell>
          <cell r="H118" t="str">
            <v>PAB PETROBRAS BELEM PA</v>
          </cell>
          <cell r="I118" t="str">
            <v>1416, AVENIDA ALCINDO CACELA, , NAZARE</v>
          </cell>
          <cell r="J118" t="str">
            <v>BELEM</v>
          </cell>
          <cell r="K118" t="str">
            <v>PA</v>
          </cell>
          <cell r="L118" t="str">
            <v>Brazil</v>
          </cell>
          <cell r="M118" t="str">
            <v>66040</v>
          </cell>
          <cell r="N118">
            <v>64000</v>
          </cell>
        </row>
        <row r="119">
          <cell r="A119">
            <v>2400</v>
          </cell>
          <cell r="B119" t="str">
            <v>TNS_BR_00224</v>
          </cell>
          <cell r="C119" t="str">
            <v>BU BR</v>
          </cell>
          <cell r="D119">
            <v>2400</v>
          </cell>
          <cell r="E119" t="str">
            <v>In-Store Branch</v>
          </cell>
          <cell r="F119" t="str">
            <v>noncritical</v>
          </cell>
          <cell r="G119" t="str">
            <v>Tier3</v>
          </cell>
          <cell r="H119" t="str">
            <v>PAB COMANDO 8@ REG.MILITAR</v>
          </cell>
          <cell r="I119" t="str">
            <v>458, RUA JOAO DIOGO, QG-8 RM, COMERCIO</v>
          </cell>
          <cell r="J119" t="str">
            <v>BELEM</v>
          </cell>
          <cell r="K119" t="str">
            <v>PA</v>
          </cell>
          <cell r="L119" t="str">
            <v>Brazil</v>
          </cell>
          <cell r="M119" t="str">
            <v>66015</v>
          </cell>
          <cell r="N119">
            <v>64000</v>
          </cell>
        </row>
        <row r="120">
          <cell r="A120">
            <v>2902</v>
          </cell>
          <cell r="B120" t="str">
            <v>TNS_BR_00233</v>
          </cell>
          <cell r="C120" t="str">
            <v>BU BR</v>
          </cell>
          <cell r="D120">
            <v>2902</v>
          </cell>
          <cell r="E120" t="str">
            <v>In-Store Branch</v>
          </cell>
          <cell r="F120" t="str">
            <v>noncritical</v>
          </cell>
          <cell r="G120" t="str">
            <v>Tier3</v>
          </cell>
          <cell r="H120" t="str">
            <v>PAB COPASA CERCADINHO BH MG</v>
          </cell>
          <cell r="I120" t="str">
            <v>0, RODOVIA BR 040 KM 466, , BELVEDERE</v>
          </cell>
          <cell r="J120" t="str">
            <v>BELO HORIZONTE</v>
          </cell>
          <cell r="K120" t="str">
            <v>MG</v>
          </cell>
          <cell r="L120" t="str">
            <v>Brazil</v>
          </cell>
          <cell r="M120" t="str">
            <v>30320</v>
          </cell>
          <cell r="N120">
            <v>128000</v>
          </cell>
        </row>
        <row r="121">
          <cell r="A121">
            <v>3060</v>
          </cell>
          <cell r="B121" t="str">
            <v>TNS_BR_00235</v>
          </cell>
          <cell r="C121" t="str">
            <v>BU BR</v>
          </cell>
          <cell r="D121">
            <v>3060</v>
          </cell>
          <cell r="E121" t="str">
            <v>In-Store Branch</v>
          </cell>
          <cell r="F121" t="str">
            <v>noncritical</v>
          </cell>
          <cell r="G121" t="str">
            <v>Tier3</v>
          </cell>
          <cell r="H121" t="str">
            <v>PAB SARITUR BELO HORIZONTE</v>
          </cell>
          <cell r="I121" t="str">
            <v>0, RODOVIA BR 262 KM 14,5, SARITUR, JD.MONTANH</v>
          </cell>
          <cell r="J121" t="str">
            <v>BELO HORIZONTE</v>
          </cell>
          <cell r="K121" t="str">
            <v>MG</v>
          </cell>
          <cell r="L121" t="str">
            <v>Brazil</v>
          </cell>
          <cell r="M121" t="str">
            <v>31950</v>
          </cell>
          <cell r="N121">
            <v>64000</v>
          </cell>
        </row>
        <row r="122">
          <cell r="A122">
            <v>3109</v>
          </cell>
          <cell r="B122" t="str">
            <v>TNS_BR_00239</v>
          </cell>
          <cell r="C122" t="str">
            <v>BU BR</v>
          </cell>
          <cell r="D122">
            <v>3109</v>
          </cell>
          <cell r="E122" t="str">
            <v>In-Store Branch</v>
          </cell>
          <cell r="F122" t="str">
            <v>noncritical</v>
          </cell>
          <cell r="G122" t="str">
            <v>Tier3</v>
          </cell>
          <cell r="H122" t="str">
            <v>PAB CIAAR BELO HORIZONTE MG</v>
          </cell>
          <cell r="I122" t="str">
            <v>10, AVENIDA STA.ROSA, BAT.INFANTARIA, S.LUIZ</v>
          </cell>
          <cell r="J122" t="str">
            <v>BELO HORIZONTE</v>
          </cell>
          <cell r="K122" t="str">
            <v>MG</v>
          </cell>
          <cell r="L122" t="str">
            <v>Brazil</v>
          </cell>
          <cell r="M122" t="str">
            <v>31270</v>
          </cell>
          <cell r="N122">
            <v>64000</v>
          </cell>
        </row>
        <row r="123">
          <cell r="A123">
            <v>2652</v>
          </cell>
          <cell r="B123" t="str">
            <v>TNS_BR_00256</v>
          </cell>
          <cell r="C123" t="str">
            <v>BU BR</v>
          </cell>
          <cell r="D123">
            <v>2652</v>
          </cell>
          <cell r="E123" t="str">
            <v>In-Store Branch</v>
          </cell>
          <cell r="F123" t="str">
            <v>noncritical</v>
          </cell>
          <cell r="G123" t="str">
            <v>Tier3</v>
          </cell>
          <cell r="H123" t="str">
            <v>PAB CEMIG ANEL CONTAGEM MG</v>
          </cell>
          <cell r="I123" t="str">
            <v>120, RUA CLOMITA, , GLALIJA</v>
          </cell>
          <cell r="J123" t="str">
            <v>BELO HORIZONTE</v>
          </cell>
          <cell r="K123" t="str">
            <v>MG</v>
          </cell>
          <cell r="L123" t="str">
            <v>Brazil</v>
          </cell>
          <cell r="M123" t="str">
            <v>30520</v>
          </cell>
          <cell r="N123">
            <v>64000</v>
          </cell>
        </row>
        <row r="124">
          <cell r="A124">
            <v>2454</v>
          </cell>
          <cell r="B124" t="str">
            <v>TNS_BR_00257</v>
          </cell>
          <cell r="C124" t="str">
            <v>BU BR</v>
          </cell>
          <cell r="D124">
            <v>2454</v>
          </cell>
          <cell r="E124" t="str">
            <v>In-Store Branch</v>
          </cell>
          <cell r="F124" t="str">
            <v>noncritical</v>
          </cell>
          <cell r="G124" t="str">
            <v>Tier3</v>
          </cell>
          <cell r="H124" t="str">
            <v>PAB CEMIG ED. SEDE BH.</v>
          </cell>
          <cell r="I124" t="str">
            <v>1200, AVENIDA BARBACENA, , S.AGOSTINH</v>
          </cell>
          <cell r="J124" t="str">
            <v>BELO HORIZONTE</v>
          </cell>
          <cell r="K124" t="str">
            <v>MG</v>
          </cell>
          <cell r="L124" t="str">
            <v>Brazil</v>
          </cell>
          <cell r="M124" t="str">
            <v>30190</v>
          </cell>
          <cell r="N124">
            <v>64000</v>
          </cell>
        </row>
        <row r="125">
          <cell r="A125">
            <v>2099</v>
          </cell>
          <cell r="B125" t="str">
            <v>TNS_BR_00261</v>
          </cell>
          <cell r="C125" t="str">
            <v>BU BR</v>
          </cell>
          <cell r="D125">
            <v>2099</v>
          </cell>
          <cell r="E125" t="str">
            <v>In-Store Branch</v>
          </cell>
          <cell r="F125" t="str">
            <v>noncritical</v>
          </cell>
          <cell r="G125" t="str">
            <v>Tier3</v>
          </cell>
          <cell r="H125" t="str">
            <v>NN PRIVATE BANK BHORIZONTE</v>
          </cell>
          <cell r="I125" t="str">
            <v>1245, AVENIDA GETULIO VARGAS, , SAVASSI</v>
          </cell>
          <cell r="J125" t="str">
            <v>BELO HORIZONTE</v>
          </cell>
          <cell r="K125" t="str">
            <v>MG</v>
          </cell>
          <cell r="L125" t="str">
            <v>Brazil</v>
          </cell>
          <cell r="M125" t="str">
            <v>30112</v>
          </cell>
          <cell r="N125">
            <v>128000</v>
          </cell>
        </row>
        <row r="126">
          <cell r="A126">
            <v>2177</v>
          </cell>
          <cell r="B126" t="str">
            <v>TNS_BR_00263</v>
          </cell>
          <cell r="C126" t="str">
            <v>BU BR</v>
          </cell>
          <cell r="D126">
            <v>2177</v>
          </cell>
          <cell r="E126" t="str">
            <v>In-Store Branch</v>
          </cell>
          <cell r="F126" t="str">
            <v>noncritical</v>
          </cell>
          <cell r="G126" t="str">
            <v>Tier3</v>
          </cell>
          <cell r="H126" t="str">
            <v>NN CORP.AUTOMOTIVE BH</v>
          </cell>
          <cell r="I126" t="str">
            <v>1245, AVENIDA GETULIO VARGAS, 2 ANDAR, SAVASSI</v>
          </cell>
          <cell r="J126" t="str">
            <v>BELO HORIZONTE</v>
          </cell>
          <cell r="K126" t="str">
            <v>MG</v>
          </cell>
          <cell r="L126" t="str">
            <v>Brazil</v>
          </cell>
          <cell r="M126" t="str">
            <v>30112</v>
          </cell>
          <cell r="N126">
            <v>128000</v>
          </cell>
        </row>
        <row r="127">
          <cell r="A127">
            <v>2007</v>
          </cell>
          <cell r="B127" t="str">
            <v>TNS_BR_00268</v>
          </cell>
          <cell r="C127" t="str">
            <v>BU BR</v>
          </cell>
          <cell r="D127">
            <v>2007</v>
          </cell>
          <cell r="E127" t="str">
            <v>In-Store Branch</v>
          </cell>
          <cell r="F127" t="str">
            <v>noncritical</v>
          </cell>
          <cell r="G127" t="str">
            <v>Tier3</v>
          </cell>
          <cell r="H127" t="str">
            <v>NN PUBLICO MG</v>
          </cell>
          <cell r="I127" t="str">
            <v>1245, AVENIDA GETULIO VARGAS, 8 ANDAR, SAVASSI</v>
          </cell>
          <cell r="J127" t="str">
            <v>BELO HORIZONTE</v>
          </cell>
          <cell r="K127" t="str">
            <v>MG</v>
          </cell>
          <cell r="L127" t="str">
            <v>Brazil</v>
          </cell>
          <cell r="M127" t="str">
            <v>30112</v>
          </cell>
          <cell r="N127">
            <v>64000</v>
          </cell>
        </row>
        <row r="128">
          <cell r="A128">
            <v>2342</v>
          </cell>
          <cell r="B128" t="str">
            <v>TNS_BR_00273</v>
          </cell>
          <cell r="C128" t="str">
            <v>BU BR</v>
          </cell>
          <cell r="D128">
            <v>2342</v>
          </cell>
          <cell r="E128" t="str">
            <v>In-Store Branch</v>
          </cell>
          <cell r="F128" t="str">
            <v>noncritical</v>
          </cell>
          <cell r="G128" t="str">
            <v>Tier3</v>
          </cell>
          <cell r="H128" t="str">
            <v>PAB MENDES JUNIOR</v>
          </cell>
          <cell r="I128" t="str">
            <v>146, AVENIDA JOAO PINHEIRO, 6 ANDAR, CENTRO</v>
          </cell>
          <cell r="J128" t="str">
            <v>BELO HORIZONTE</v>
          </cell>
          <cell r="K128" t="str">
            <v>MG</v>
          </cell>
          <cell r="L128" t="str">
            <v>Brazil</v>
          </cell>
          <cell r="M128" t="str">
            <v>30130</v>
          </cell>
          <cell r="N128">
            <v>64000</v>
          </cell>
        </row>
        <row r="129">
          <cell r="A129">
            <v>2797</v>
          </cell>
          <cell r="B129" t="str">
            <v>TNS_BR_00274</v>
          </cell>
          <cell r="C129" t="str">
            <v>BU BR</v>
          </cell>
          <cell r="D129">
            <v>2797</v>
          </cell>
          <cell r="E129" t="str">
            <v>In-Store Branch</v>
          </cell>
          <cell r="F129" t="str">
            <v>noncritical</v>
          </cell>
          <cell r="G129" t="str">
            <v>Tier3</v>
          </cell>
          <cell r="H129" t="str">
            <v>PAB TRT GOITACASES BHORIZONT</v>
          </cell>
          <cell r="I129" t="str">
            <v>1475, RUA GOITACASES, 4 ANDAR, BARR.PRETO</v>
          </cell>
          <cell r="J129" t="str">
            <v>BELO HORIZONTE</v>
          </cell>
          <cell r="K129" t="str">
            <v>MG</v>
          </cell>
          <cell r="L129" t="str">
            <v>Brazil</v>
          </cell>
          <cell r="M129" t="str">
            <v>30190</v>
          </cell>
          <cell r="N129">
            <v>128000</v>
          </cell>
        </row>
        <row r="130">
          <cell r="A130">
            <v>3079</v>
          </cell>
          <cell r="B130" t="str">
            <v>TNS_BR_00283</v>
          </cell>
          <cell r="C130" t="str">
            <v>BU BR</v>
          </cell>
          <cell r="D130">
            <v>3079</v>
          </cell>
          <cell r="E130" t="str">
            <v>In-Store Branch</v>
          </cell>
          <cell r="F130" t="str">
            <v>noncritical</v>
          </cell>
          <cell r="G130" t="str">
            <v>Tier3</v>
          </cell>
          <cell r="H130" t="str">
            <v>PAB PITAGORAS CIDADE JARDIM</v>
          </cell>
          <cell r="I130" t="str">
            <v>1602, AVENIDA PRUDENTE DE MORAIS, , CID.JARDIM</v>
          </cell>
          <cell r="J130" t="str">
            <v>BELO HORIZONTE</v>
          </cell>
          <cell r="K130" t="str">
            <v>MG</v>
          </cell>
          <cell r="L130" t="str">
            <v>Brazil</v>
          </cell>
          <cell r="M130" t="str">
            <v>30380</v>
          </cell>
          <cell r="N130">
            <v>64000</v>
          </cell>
        </row>
        <row r="131">
          <cell r="A131">
            <v>2638</v>
          </cell>
          <cell r="B131" t="str">
            <v>TNS_BR_00287</v>
          </cell>
          <cell r="C131" t="str">
            <v>BU BR</v>
          </cell>
          <cell r="D131">
            <v>2638</v>
          </cell>
          <cell r="E131" t="str">
            <v>In-Store Branch</v>
          </cell>
          <cell r="F131" t="str">
            <v>noncritical</v>
          </cell>
          <cell r="G131" t="str">
            <v>Tier3</v>
          </cell>
          <cell r="H131" t="str">
            <v>PAB GESTHO HOSP BH</v>
          </cell>
          <cell r="I131" t="str">
            <v>1694, AVENIDA PRES.ANTONIO CARLOS, , CACHOEIR.</v>
          </cell>
          <cell r="J131" t="str">
            <v>BELO HORIZONTE</v>
          </cell>
          <cell r="K131" t="str">
            <v>MG</v>
          </cell>
          <cell r="L131" t="str">
            <v>Brazil</v>
          </cell>
          <cell r="M131" t="str">
            <v>31210</v>
          </cell>
          <cell r="N131">
            <v>128000</v>
          </cell>
        </row>
        <row r="132">
          <cell r="A132">
            <v>2167</v>
          </cell>
          <cell r="B132" t="str">
            <v>TNS_BR_00292</v>
          </cell>
          <cell r="C132" t="str">
            <v>BU BR</v>
          </cell>
          <cell r="D132">
            <v>2167</v>
          </cell>
          <cell r="E132" t="str">
            <v>In-Store Branch</v>
          </cell>
          <cell r="F132" t="str">
            <v>noncritical</v>
          </cell>
          <cell r="G132" t="str">
            <v>Tier3</v>
          </cell>
          <cell r="H132" t="str">
            <v>PAP PGTO.INSS BELO HORIZONTE</v>
          </cell>
          <cell r="I132" t="str">
            <v>1800, AVENIDA AUGUSTO DE LIMA, 1804, BARR.PRETO</v>
          </cell>
          <cell r="J132" t="str">
            <v>BELO HORIZONTE</v>
          </cell>
          <cell r="K132" t="str">
            <v>MG</v>
          </cell>
          <cell r="L132" t="str">
            <v>Brazil</v>
          </cell>
          <cell r="M132" t="str">
            <v>30190</v>
          </cell>
          <cell r="N132">
            <v>128000</v>
          </cell>
        </row>
        <row r="133">
          <cell r="A133">
            <v>3104</v>
          </cell>
          <cell r="B133" t="str">
            <v>TNS_BR_00295</v>
          </cell>
          <cell r="C133" t="str">
            <v>BU BR</v>
          </cell>
          <cell r="D133">
            <v>3104</v>
          </cell>
          <cell r="E133" t="str">
            <v>In-Store Branch</v>
          </cell>
          <cell r="F133" t="str">
            <v>noncritical</v>
          </cell>
          <cell r="G133" t="str">
            <v>Tier3</v>
          </cell>
          <cell r="H133" t="str">
            <v>PAB CIA BRAS.TRENS URB.-CBTU</v>
          </cell>
          <cell r="I133" t="str">
            <v>181, RUA JANUARIA, , FLORESTA</v>
          </cell>
          <cell r="J133" t="str">
            <v>BELO HORIZONTE</v>
          </cell>
          <cell r="K133" t="str">
            <v>MG</v>
          </cell>
          <cell r="L133" t="str">
            <v>Brazil</v>
          </cell>
          <cell r="M133" t="str">
            <v>31110</v>
          </cell>
          <cell r="N133">
            <v>64000</v>
          </cell>
        </row>
        <row r="134">
          <cell r="A134">
            <v>105</v>
          </cell>
          <cell r="B134" t="str">
            <v>TNS_BR_00308</v>
          </cell>
          <cell r="C134" t="str">
            <v>BU BR</v>
          </cell>
          <cell r="D134">
            <v>105</v>
          </cell>
          <cell r="E134" t="str">
            <v>In-Store Branch</v>
          </cell>
          <cell r="F134" t="str">
            <v>noncritical</v>
          </cell>
          <cell r="G134" t="str">
            <v>Tier3</v>
          </cell>
          <cell r="H134" t="str">
            <v>PAB TRT GETULIO VARGAS</v>
          </cell>
          <cell r="I134" t="str">
            <v>265, AVENIDA GETULIO VARGAS, SLJ, FUNCIONARI</v>
          </cell>
          <cell r="J134" t="str">
            <v>BELO HORIZONTE</v>
          </cell>
          <cell r="K134" t="str">
            <v>MG</v>
          </cell>
          <cell r="L134" t="str">
            <v>Brazil</v>
          </cell>
          <cell r="M134" t="str">
            <v>30112</v>
          </cell>
          <cell r="N134">
            <v>128000</v>
          </cell>
        </row>
        <row r="135">
          <cell r="A135">
            <v>2702</v>
          </cell>
          <cell r="B135" t="str">
            <v>TNS_BR_00314</v>
          </cell>
          <cell r="C135" t="str">
            <v>BU BR</v>
          </cell>
          <cell r="D135">
            <v>2702</v>
          </cell>
          <cell r="E135" t="str">
            <v>In-Store Branch</v>
          </cell>
          <cell r="F135" t="str">
            <v>noncritical</v>
          </cell>
          <cell r="G135" t="str">
            <v>Tier3</v>
          </cell>
          <cell r="H135" t="str">
            <v>PAB USIMINAS BELO HORIZONTE</v>
          </cell>
          <cell r="I135" t="str">
            <v>3011, RUA PROF.JOSE VIEIRA DE MENDONCA, , ENG.NOGUEI</v>
          </cell>
          <cell r="J135" t="str">
            <v>BELO HORIZONTE</v>
          </cell>
          <cell r="K135" t="str">
            <v>MG</v>
          </cell>
          <cell r="L135" t="str">
            <v>Brazil</v>
          </cell>
          <cell r="M135" t="str">
            <v>30310</v>
          </cell>
          <cell r="N135">
            <v>64000</v>
          </cell>
        </row>
        <row r="136">
          <cell r="A136">
            <v>2409</v>
          </cell>
          <cell r="B136" t="str">
            <v>TNS_BR_00317</v>
          </cell>
          <cell r="C136" t="str">
            <v>BU BR</v>
          </cell>
          <cell r="D136">
            <v>2409</v>
          </cell>
          <cell r="E136" t="str">
            <v>In-Store Branch</v>
          </cell>
          <cell r="F136" t="str">
            <v>noncritical</v>
          </cell>
          <cell r="G136" t="str">
            <v>Tier3</v>
          </cell>
          <cell r="H136" t="str">
            <v>PAB FUNDACAO DOM CABRAL</v>
          </cell>
          <cell r="I136" t="str">
            <v>3071, RUA BERNARDO GUIMARAES, ALPHAVILLE, BARR.PRETO</v>
          </cell>
          <cell r="J136" t="str">
            <v>BELO HORIZONTE</v>
          </cell>
          <cell r="K136" t="str">
            <v>MG</v>
          </cell>
          <cell r="L136" t="str">
            <v>Brazil</v>
          </cell>
          <cell r="M136" t="str">
            <v>30140</v>
          </cell>
          <cell r="N136">
            <v>64000</v>
          </cell>
        </row>
        <row r="137">
          <cell r="A137">
            <v>3074</v>
          </cell>
          <cell r="B137" t="str">
            <v>TNS_BR_00320</v>
          </cell>
          <cell r="C137" t="str">
            <v>BU BR</v>
          </cell>
          <cell r="D137">
            <v>3074</v>
          </cell>
          <cell r="E137" t="str">
            <v>In-Store Branch</v>
          </cell>
          <cell r="F137" t="str">
            <v>noncritical</v>
          </cell>
          <cell r="G137" t="str">
            <v>Tier3</v>
          </cell>
          <cell r="H137" t="str">
            <v>PAB PITAGORAS RAJA BHORIZONT</v>
          </cell>
          <cell r="I137" t="str">
            <v>3125, AVENIDA RAJA GABAGLIA, , S.LUCIA</v>
          </cell>
          <cell r="J137" t="str">
            <v>BELO HORIZONTE</v>
          </cell>
          <cell r="K137" t="str">
            <v>MG</v>
          </cell>
          <cell r="L137" t="str">
            <v>Brazil</v>
          </cell>
          <cell r="M137" t="str">
            <v>30350</v>
          </cell>
          <cell r="N137">
            <v>64000</v>
          </cell>
        </row>
        <row r="138">
          <cell r="A138">
            <v>3955</v>
          </cell>
          <cell r="B138" t="str">
            <v>TNS_BR_00321</v>
          </cell>
          <cell r="C138" t="str">
            <v>BU BR</v>
          </cell>
          <cell r="D138">
            <v>3955</v>
          </cell>
          <cell r="E138" t="str">
            <v>In-Store Branch</v>
          </cell>
          <cell r="F138" t="str">
            <v>noncritical</v>
          </cell>
          <cell r="G138" t="str">
            <v>Tier3</v>
          </cell>
          <cell r="H138" t="str">
            <v>PAB T.R.E BELO HORIZONTE MG</v>
          </cell>
          <cell r="I138" t="str">
            <v>320, AVENIDA PRUDENTE DE MORAIS, TRE MG, CID.JARDIM</v>
          </cell>
          <cell r="J138" t="str">
            <v>BELO HORIZONTE</v>
          </cell>
          <cell r="K138" t="str">
            <v>MG</v>
          </cell>
          <cell r="L138" t="str">
            <v>Brazil</v>
          </cell>
          <cell r="M138" t="str">
            <v>30380</v>
          </cell>
          <cell r="N138">
            <v>128000</v>
          </cell>
        </row>
        <row r="139">
          <cell r="A139">
            <v>3186</v>
          </cell>
          <cell r="B139" t="str">
            <v>TNS_BR_00322</v>
          </cell>
          <cell r="C139" t="str">
            <v>BU BR</v>
          </cell>
          <cell r="D139">
            <v>3186</v>
          </cell>
          <cell r="E139" t="str">
            <v>In-Store Branch</v>
          </cell>
          <cell r="F139" t="str">
            <v>noncritical</v>
          </cell>
          <cell r="G139" t="str">
            <v>Tier3</v>
          </cell>
          <cell r="H139" t="str">
            <v>PAB CIA DE F. E TEC. CE.E CA</v>
          </cell>
          <cell r="I139" t="str">
            <v>337, RUA PARAIBA, 4 ANDAR, FUNCIONARI</v>
          </cell>
          <cell r="J139" t="str">
            <v>BELO HORIZONTE</v>
          </cell>
          <cell r="K139" t="str">
            <v>MG</v>
          </cell>
          <cell r="L139" t="str">
            <v>Brazil</v>
          </cell>
          <cell r="M139" t="str">
            <v>30170</v>
          </cell>
          <cell r="N139">
            <v>64000</v>
          </cell>
        </row>
        <row r="140">
          <cell r="A140">
            <v>2312</v>
          </cell>
          <cell r="B140" t="str">
            <v>TNS_BR_00327</v>
          </cell>
          <cell r="C140" t="str">
            <v>BU BR</v>
          </cell>
          <cell r="D140">
            <v>2312</v>
          </cell>
          <cell r="E140" t="str">
            <v>In-Store Branch</v>
          </cell>
          <cell r="F140" t="str">
            <v>noncritical</v>
          </cell>
          <cell r="G140" t="str">
            <v>Tier3</v>
          </cell>
          <cell r="H140" t="str">
            <v>PAB VIACAO PRESIDENTE BHORIZ</v>
          </cell>
          <cell r="I140" t="str">
            <v>37, RUA PROF.MARIO CASASSANTA, , CARLOS PRA</v>
          </cell>
          <cell r="J140" t="str">
            <v>BELO HORIZONTE</v>
          </cell>
          <cell r="K140" t="str">
            <v>MG</v>
          </cell>
          <cell r="L140" t="str">
            <v>Brazil</v>
          </cell>
          <cell r="M140" t="str">
            <v>30710</v>
          </cell>
          <cell r="N140">
            <v>64000</v>
          </cell>
        </row>
        <row r="141">
          <cell r="A141">
            <v>2371</v>
          </cell>
          <cell r="B141" t="str">
            <v>TNS_BR_00328</v>
          </cell>
          <cell r="C141" t="str">
            <v>BU BR</v>
          </cell>
          <cell r="D141">
            <v>2371</v>
          </cell>
          <cell r="E141" t="str">
            <v>In-Store Branch</v>
          </cell>
          <cell r="F141" t="str">
            <v>noncritical</v>
          </cell>
          <cell r="G141" t="str">
            <v>Tier3</v>
          </cell>
          <cell r="H141" t="str">
            <v>PAB CEPALI-CERAMICA DE PASTILH</v>
          </cell>
          <cell r="I141" t="str">
            <v>376, AVENIDA MARIANO PROCOPIO, , JOAO PINHE</v>
          </cell>
          <cell r="J141" t="str">
            <v>BELO HORIZONTE</v>
          </cell>
          <cell r="K141" t="str">
            <v>MG</v>
          </cell>
          <cell r="L141" t="str">
            <v>Brazil</v>
          </cell>
          <cell r="M141" t="str">
            <v>30530</v>
          </cell>
          <cell r="N141">
            <v>128000</v>
          </cell>
        </row>
        <row r="142">
          <cell r="A142">
            <v>3404</v>
          </cell>
          <cell r="B142" t="str">
            <v>TNS_BR_00329</v>
          </cell>
          <cell r="C142" t="str">
            <v>BU BR</v>
          </cell>
          <cell r="D142">
            <v>3404</v>
          </cell>
          <cell r="E142" t="str">
            <v>In-Store Branch</v>
          </cell>
          <cell r="F142" t="str">
            <v>noncritical</v>
          </cell>
          <cell r="G142" t="str">
            <v>Tier3</v>
          </cell>
          <cell r="H142" t="str">
            <v>PAB FERROVIA CENTRO ATLANTIC</v>
          </cell>
          <cell r="I142" t="str">
            <v>383, RUA SAPUCAI, TERREO, FLORESTA</v>
          </cell>
          <cell r="J142" t="str">
            <v>BELO HORIZONTE</v>
          </cell>
          <cell r="K142" t="str">
            <v>MG</v>
          </cell>
          <cell r="L142" t="str">
            <v>Brazil</v>
          </cell>
          <cell r="M142" t="str">
            <v>30150</v>
          </cell>
          <cell r="N142">
            <v>128000</v>
          </cell>
        </row>
        <row r="143">
          <cell r="A143">
            <v>3748</v>
          </cell>
          <cell r="B143" t="str">
            <v>TNS_BR_00330</v>
          </cell>
          <cell r="C143" t="str">
            <v>BU BR</v>
          </cell>
          <cell r="D143">
            <v>3748</v>
          </cell>
          <cell r="E143" t="str">
            <v>In-Store Branch</v>
          </cell>
          <cell r="F143" t="str">
            <v>noncritical</v>
          </cell>
          <cell r="G143" t="str">
            <v>Tier3</v>
          </cell>
          <cell r="H143" t="str">
            <v>PAB HOSP.SEMPER BHORIZONTE</v>
          </cell>
          <cell r="I143" t="str">
            <v>389, ALAMEDA EZEQUIEL DIAS, , CENTRO</v>
          </cell>
          <cell r="J143" t="str">
            <v>BELO HORIZONTE</v>
          </cell>
          <cell r="K143" t="str">
            <v>MG</v>
          </cell>
          <cell r="L143" t="str">
            <v>Brazil</v>
          </cell>
          <cell r="M143" t="str">
            <v>30130</v>
          </cell>
          <cell r="N143">
            <v>64000</v>
          </cell>
        </row>
        <row r="144">
          <cell r="A144">
            <v>2833</v>
          </cell>
          <cell r="B144" t="str">
            <v>TNS_BR_00331</v>
          </cell>
          <cell r="C144" t="str">
            <v>BU BR</v>
          </cell>
          <cell r="D144">
            <v>2833</v>
          </cell>
          <cell r="E144" t="str">
            <v>In-Store Branch</v>
          </cell>
          <cell r="F144" t="str">
            <v>noncritical</v>
          </cell>
          <cell r="G144" t="str">
            <v>Tier3</v>
          </cell>
          <cell r="H144" t="str">
            <v>PAB CAMPUS PUC MG</v>
          </cell>
          <cell r="I144" t="str">
            <v>400, AVENIDA DOM JOSE GASPAR, , C.EUCARIST</v>
          </cell>
          <cell r="J144" t="str">
            <v>BELO HORIZONTE</v>
          </cell>
          <cell r="K144" t="str">
            <v>MG</v>
          </cell>
          <cell r="L144" t="str">
            <v>Brazil</v>
          </cell>
          <cell r="M144" t="str">
            <v>30535</v>
          </cell>
          <cell r="N144">
            <v>128000</v>
          </cell>
        </row>
        <row r="145">
          <cell r="A145">
            <v>2946</v>
          </cell>
          <cell r="B145" t="str">
            <v>TNS_BR_00336</v>
          </cell>
          <cell r="C145" t="str">
            <v>BU BR</v>
          </cell>
          <cell r="D145">
            <v>2946</v>
          </cell>
          <cell r="E145" t="str">
            <v>In-Store Branch</v>
          </cell>
          <cell r="F145" t="str">
            <v>noncritical</v>
          </cell>
          <cell r="G145" t="str">
            <v>Tier3</v>
          </cell>
          <cell r="H145" t="str">
            <v>PAB TELEMAR-BELO HORIZONTE</v>
          </cell>
          <cell r="I145" t="str">
            <v>4001, AVENIDA AFONSO PENA, TERREO, FUNCIONARI</v>
          </cell>
          <cell r="J145" t="str">
            <v>BELO HORIZONTE</v>
          </cell>
          <cell r="K145" t="str">
            <v>MG</v>
          </cell>
          <cell r="L145" t="str">
            <v>Brazil</v>
          </cell>
          <cell r="M145" t="str">
            <v>30130</v>
          </cell>
          <cell r="N145">
            <v>64000</v>
          </cell>
        </row>
        <row r="146">
          <cell r="A146">
            <v>2877</v>
          </cell>
          <cell r="B146" t="str">
            <v>TNS_BR_00347</v>
          </cell>
          <cell r="C146" t="str">
            <v>BU BR</v>
          </cell>
          <cell r="D146">
            <v>2877</v>
          </cell>
          <cell r="E146" t="str">
            <v>In-Store Branch</v>
          </cell>
          <cell r="F146" t="str">
            <v>noncritical</v>
          </cell>
          <cell r="G146" t="str">
            <v>Tier3</v>
          </cell>
          <cell r="H146" t="str">
            <v>PAB COPASA BELO HORIZONTE MG</v>
          </cell>
          <cell r="I146" t="str">
            <v>525, RUA MAR DE ESPANHA, COPASA, S.ANTONIO</v>
          </cell>
          <cell r="J146" t="str">
            <v>BELO HORIZONTE</v>
          </cell>
          <cell r="K146" t="str">
            <v>MG</v>
          </cell>
          <cell r="L146" t="str">
            <v>Brazil</v>
          </cell>
          <cell r="M146" t="str">
            <v>30330</v>
          </cell>
          <cell r="N146">
            <v>128000</v>
          </cell>
        </row>
        <row r="147">
          <cell r="A147">
            <v>9004</v>
          </cell>
          <cell r="B147" t="str">
            <v>TNS_BR_00357</v>
          </cell>
          <cell r="C147" t="str">
            <v>BU BR</v>
          </cell>
          <cell r="D147">
            <v>9004</v>
          </cell>
          <cell r="E147" t="str">
            <v>In-Store Branch</v>
          </cell>
          <cell r="F147" t="str">
            <v>noncritical</v>
          </cell>
          <cell r="G147" t="str">
            <v>Tier3</v>
          </cell>
          <cell r="H147" t="str">
            <v>PAT PAB MOVEL UFMG BELO HORIZONTE MG</v>
          </cell>
          <cell r="I147" t="str">
            <v>6627, AVENIDA PRESIDENTE ANTONIO CARLOS, PCA DO SERVICO, PAMPULHA</v>
          </cell>
          <cell r="J147" t="str">
            <v>BELO HORIZONTE</v>
          </cell>
          <cell r="K147" t="str">
            <v>MG</v>
          </cell>
          <cell r="L147" t="str">
            <v>Brazil</v>
          </cell>
          <cell r="M147" t="str">
            <v>31270</v>
          </cell>
          <cell r="N147">
            <v>64000</v>
          </cell>
        </row>
        <row r="148">
          <cell r="A148">
            <v>2302</v>
          </cell>
          <cell r="B148" t="str">
            <v>TNS_BR_00366</v>
          </cell>
          <cell r="C148" t="str">
            <v>BU BR</v>
          </cell>
          <cell r="D148">
            <v>2302</v>
          </cell>
          <cell r="E148" t="str">
            <v>In-Store Branch</v>
          </cell>
          <cell r="F148" t="str">
            <v>noncritical</v>
          </cell>
          <cell r="G148" t="str">
            <v>Tier3</v>
          </cell>
          <cell r="H148" t="str">
            <v>PAB NEWTON PAIVA CATALAO</v>
          </cell>
          <cell r="I148" t="str">
            <v>800, AVENIDA PRES.CARLOS LUZ, , CAICARAS</v>
          </cell>
          <cell r="J148" t="str">
            <v>BELO HORIZONTE</v>
          </cell>
          <cell r="K148" t="str">
            <v>MG</v>
          </cell>
          <cell r="L148" t="str">
            <v>Brazil</v>
          </cell>
          <cell r="M148" t="str">
            <v>31230</v>
          </cell>
          <cell r="N148">
            <v>64000</v>
          </cell>
        </row>
        <row r="149">
          <cell r="A149">
            <v>3168</v>
          </cell>
          <cell r="B149" t="str">
            <v>TNS_BR_00370</v>
          </cell>
          <cell r="C149" t="str">
            <v>BU BR</v>
          </cell>
          <cell r="D149">
            <v>3168</v>
          </cell>
          <cell r="E149" t="str">
            <v>In-Store Branch</v>
          </cell>
          <cell r="F149" t="str">
            <v>noncritical</v>
          </cell>
          <cell r="G149" t="str">
            <v>Tier3</v>
          </cell>
          <cell r="H149" t="str">
            <v>PAB CENTRO OFTAL.DE MINAS GE</v>
          </cell>
          <cell r="I149" t="str">
            <v>941, RUA STA.CATARINA, , LOURDES</v>
          </cell>
          <cell r="J149" t="str">
            <v>BELO HORIZONTE</v>
          </cell>
          <cell r="K149" t="str">
            <v>MG</v>
          </cell>
          <cell r="L149" t="str">
            <v>Brazil</v>
          </cell>
          <cell r="M149" t="str">
            <v>30170</v>
          </cell>
          <cell r="N149">
            <v>128000</v>
          </cell>
        </row>
        <row r="150">
          <cell r="A150">
            <v>2209</v>
          </cell>
          <cell r="B150" t="str">
            <v>TNS_BR_00392</v>
          </cell>
          <cell r="C150" t="str">
            <v>BU BR</v>
          </cell>
          <cell r="D150">
            <v>2209</v>
          </cell>
          <cell r="E150" t="str">
            <v>In-Store Branch</v>
          </cell>
          <cell r="F150" t="str">
            <v>noncritical</v>
          </cell>
          <cell r="G150" t="str">
            <v>Tier3</v>
          </cell>
          <cell r="H150" t="str">
            <v>NN FIAT BETIM PORTARIA 3</v>
          </cell>
          <cell r="I150" t="str">
            <v>0, RODOVIA BR 381 KM 419, , JD.TERESOP</v>
          </cell>
          <cell r="J150" t="str">
            <v>BETIM</v>
          </cell>
          <cell r="K150" t="str">
            <v>MG</v>
          </cell>
          <cell r="L150" t="str">
            <v>Brazil</v>
          </cell>
          <cell r="M150" t="str">
            <v>32530-190</v>
          </cell>
          <cell r="N150">
            <v>64000</v>
          </cell>
        </row>
        <row r="151">
          <cell r="A151">
            <v>2210</v>
          </cell>
          <cell r="B151" t="str">
            <v>TNS_BR_00393</v>
          </cell>
          <cell r="C151" t="str">
            <v>BU BR</v>
          </cell>
          <cell r="D151">
            <v>2210</v>
          </cell>
          <cell r="E151" t="str">
            <v>In-Store Branch</v>
          </cell>
          <cell r="F151" t="str">
            <v>noncritical</v>
          </cell>
          <cell r="G151" t="str">
            <v>Tier3</v>
          </cell>
          <cell r="H151" t="str">
            <v>NN FIAT BETIM FUNILARIA</v>
          </cell>
          <cell r="I151" t="str">
            <v>0, RODOVIA BR 381 KM 419, , JD.TERESOP</v>
          </cell>
          <cell r="J151" t="str">
            <v>BETIM</v>
          </cell>
          <cell r="K151" t="str">
            <v>MG</v>
          </cell>
          <cell r="L151" t="str">
            <v>Brazil</v>
          </cell>
          <cell r="M151" t="str">
            <v>32530-190</v>
          </cell>
          <cell r="N151">
            <v>64000</v>
          </cell>
        </row>
        <row r="152">
          <cell r="A152">
            <v>2211</v>
          </cell>
          <cell r="B152" t="str">
            <v>TNS_BR_00394</v>
          </cell>
          <cell r="C152" t="str">
            <v>BU BR</v>
          </cell>
          <cell r="D152">
            <v>2211</v>
          </cell>
          <cell r="E152" t="str">
            <v>In-Store Branch</v>
          </cell>
          <cell r="F152" t="str">
            <v>noncritical</v>
          </cell>
          <cell r="G152" t="str">
            <v>Tier3</v>
          </cell>
          <cell r="H152" t="str">
            <v>NN FIAT BETIM PROVA D`AGUA</v>
          </cell>
          <cell r="I152" t="str">
            <v>0, RODOVIA BR 381 KM 419, , JD.TERESOP</v>
          </cell>
          <cell r="J152" t="str">
            <v>BETIM</v>
          </cell>
          <cell r="K152" t="str">
            <v>MG</v>
          </cell>
          <cell r="L152" t="str">
            <v>Brazil</v>
          </cell>
          <cell r="M152" t="str">
            <v>32530-190</v>
          </cell>
          <cell r="N152">
            <v>64000</v>
          </cell>
        </row>
        <row r="153">
          <cell r="A153">
            <v>2212</v>
          </cell>
          <cell r="B153" t="str">
            <v>TNS_BR_00395</v>
          </cell>
          <cell r="C153" t="str">
            <v>BU BR</v>
          </cell>
          <cell r="D153">
            <v>2212</v>
          </cell>
          <cell r="E153" t="str">
            <v>In-Store Branch</v>
          </cell>
          <cell r="F153" t="str">
            <v>noncritical</v>
          </cell>
          <cell r="G153" t="str">
            <v>Tier3</v>
          </cell>
          <cell r="H153" t="str">
            <v>NN FIAT BETIM MONTAGEM FINAL</v>
          </cell>
          <cell r="I153" t="str">
            <v>0, RODOVIA BR 381 KM 419, , JD.TERESOP</v>
          </cell>
          <cell r="J153" t="str">
            <v>BETIM</v>
          </cell>
          <cell r="K153" t="str">
            <v>MG</v>
          </cell>
          <cell r="L153" t="str">
            <v>Brazil</v>
          </cell>
          <cell r="M153" t="str">
            <v>32530-190</v>
          </cell>
          <cell r="N153">
            <v>64000</v>
          </cell>
        </row>
        <row r="154">
          <cell r="A154">
            <v>2213</v>
          </cell>
          <cell r="B154" t="str">
            <v>TNS_BR_00396</v>
          </cell>
          <cell r="C154" t="str">
            <v>BU BR</v>
          </cell>
          <cell r="D154">
            <v>2213</v>
          </cell>
          <cell r="E154" t="str">
            <v>In-Store Branch</v>
          </cell>
          <cell r="F154" t="str">
            <v>noncritical</v>
          </cell>
          <cell r="G154" t="str">
            <v>Tier3</v>
          </cell>
          <cell r="H154" t="str">
            <v>NN FIAT BETIM BOMBEIROS</v>
          </cell>
          <cell r="I154" t="str">
            <v>0, RODOVIA BR 381 KM 419, , JD.TERESOP</v>
          </cell>
          <cell r="J154" t="str">
            <v>BETIM</v>
          </cell>
          <cell r="K154" t="str">
            <v>MG</v>
          </cell>
          <cell r="L154" t="str">
            <v>Brazil</v>
          </cell>
          <cell r="M154" t="str">
            <v>32530-190</v>
          </cell>
          <cell r="N154">
            <v>64000</v>
          </cell>
        </row>
        <row r="155">
          <cell r="A155">
            <v>2214</v>
          </cell>
          <cell r="B155" t="str">
            <v>TNS_BR_00397</v>
          </cell>
          <cell r="C155" t="str">
            <v>BU BR</v>
          </cell>
          <cell r="D155">
            <v>2214</v>
          </cell>
          <cell r="E155" t="str">
            <v>In-Store Branch</v>
          </cell>
          <cell r="F155" t="str">
            <v>noncritical</v>
          </cell>
          <cell r="G155" t="str">
            <v>Tier3</v>
          </cell>
          <cell r="H155" t="str">
            <v>NN FIAT BETIM FINANCAS</v>
          </cell>
          <cell r="I155" t="str">
            <v>0, RODOVIA BR 381 KM 419, , JD.TERESOP</v>
          </cell>
          <cell r="J155" t="str">
            <v>BETIM</v>
          </cell>
          <cell r="K155" t="str">
            <v>MG</v>
          </cell>
          <cell r="L155" t="str">
            <v>Brazil</v>
          </cell>
          <cell r="M155" t="str">
            <v>32530-190</v>
          </cell>
          <cell r="N155">
            <v>64000</v>
          </cell>
        </row>
        <row r="156">
          <cell r="A156">
            <v>2215</v>
          </cell>
          <cell r="B156" t="str">
            <v>TNS_BR_00398</v>
          </cell>
          <cell r="C156" t="str">
            <v>BU BR</v>
          </cell>
          <cell r="D156">
            <v>2215</v>
          </cell>
          <cell r="E156" t="str">
            <v>In-Store Branch</v>
          </cell>
          <cell r="F156" t="str">
            <v>noncritical</v>
          </cell>
          <cell r="G156" t="str">
            <v>Tier3</v>
          </cell>
          <cell r="H156" t="str">
            <v>NN FIAT BETIM POWER TRAIN</v>
          </cell>
          <cell r="I156" t="str">
            <v>0, RODOVIA BR 381 KM 419, , JD.TERESOP</v>
          </cell>
          <cell r="J156" t="str">
            <v>BETIM</v>
          </cell>
          <cell r="K156" t="str">
            <v>MG</v>
          </cell>
          <cell r="L156" t="str">
            <v>Brazil</v>
          </cell>
          <cell r="M156" t="str">
            <v>32530-190</v>
          </cell>
          <cell r="N156">
            <v>64000</v>
          </cell>
        </row>
        <row r="157">
          <cell r="A157">
            <v>664</v>
          </cell>
          <cell r="B157" t="str">
            <v>TNS_BR_00399</v>
          </cell>
          <cell r="C157" t="str">
            <v>BU BR</v>
          </cell>
          <cell r="D157">
            <v>664</v>
          </cell>
          <cell r="E157" t="str">
            <v>In-Store Branch</v>
          </cell>
          <cell r="F157" t="str">
            <v>noncritical</v>
          </cell>
          <cell r="G157" t="str">
            <v>Tier3</v>
          </cell>
          <cell r="H157" t="str">
            <v>PAB FIAT BETIM</v>
          </cell>
          <cell r="I157" t="str">
            <v>0, RODOVIA BR 381 KM 419, FIAT AUTOMOVEIS, JD.TERESOP</v>
          </cell>
          <cell r="J157" t="str">
            <v>BETIM</v>
          </cell>
          <cell r="K157" t="str">
            <v>MG</v>
          </cell>
          <cell r="L157" t="str">
            <v>Brazil</v>
          </cell>
          <cell r="M157" t="str">
            <v>32530</v>
          </cell>
          <cell r="N157">
            <v>128000</v>
          </cell>
        </row>
        <row r="158">
          <cell r="A158">
            <v>96</v>
          </cell>
          <cell r="B158" t="str">
            <v>TNS_BR_00401</v>
          </cell>
          <cell r="C158" t="str">
            <v>BU BR</v>
          </cell>
          <cell r="D158">
            <v>96</v>
          </cell>
          <cell r="E158" t="str">
            <v>In-Store Branch</v>
          </cell>
          <cell r="F158" t="str">
            <v>noncritical</v>
          </cell>
          <cell r="G158" t="str">
            <v>Tier3</v>
          </cell>
          <cell r="H158" t="str">
            <v>PAB PETROBRAS REGAP</v>
          </cell>
          <cell r="I158" t="str">
            <v>0, RODOVIA BR 381 KM 427, , PINTADOS</v>
          </cell>
          <cell r="J158" t="str">
            <v>BETIM</v>
          </cell>
          <cell r="K158" t="str">
            <v>MG</v>
          </cell>
          <cell r="L158" t="str">
            <v>Brazil</v>
          </cell>
          <cell r="M158" t="str">
            <v>32530</v>
          </cell>
          <cell r="N158">
            <v>128000</v>
          </cell>
        </row>
        <row r="159">
          <cell r="A159">
            <v>2348</v>
          </cell>
          <cell r="B159" t="str">
            <v>TNS_BR_00403</v>
          </cell>
          <cell r="C159" t="str">
            <v>BU BR</v>
          </cell>
          <cell r="D159">
            <v>2348</v>
          </cell>
          <cell r="E159" t="str">
            <v>In-Store Branch</v>
          </cell>
          <cell r="F159" t="str">
            <v>noncritical</v>
          </cell>
          <cell r="G159" t="str">
            <v>Tier3</v>
          </cell>
          <cell r="H159" t="str">
            <v>PAB TNT LOGISTIC BETIM MG</v>
          </cell>
          <cell r="I159" t="str">
            <v>0, RODOVIA BR 381 KM 433, GALP.2,BL.B, JD.ALTEROS</v>
          </cell>
          <cell r="J159" t="str">
            <v>BETIM</v>
          </cell>
          <cell r="K159" t="str">
            <v>MG</v>
          </cell>
          <cell r="L159" t="str">
            <v>Brazil</v>
          </cell>
          <cell r="M159" t="str">
            <v>32530</v>
          </cell>
          <cell r="N159">
            <v>64000</v>
          </cell>
        </row>
        <row r="160">
          <cell r="A160">
            <v>2386</v>
          </cell>
          <cell r="B160" t="str">
            <v>TNS_BR_00407</v>
          </cell>
          <cell r="C160" t="str">
            <v>BU BR</v>
          </cell>
          <cell r="D160">
            <v>2386</v>
          </cell>
          <cell r="E160" t="str">
            <v>In-Store Branch</v>
          </cell>
          <cell r="F160" t="str">
            <v>noncritical</v>
          </cell>
          <cell r="G160" t="str">
            <v>Tier3</v>
          </cell>
          <cell r="H160" t="str">
            <v>PAB LEAR CORPORATION BETIM</v>
          </cell>
          <cell r="I160" t="str">
            <v>1620, RUA ENG.GERARD ETT, , CENTRO</v>
          </cell>
          <cell r="J160" t="str">
            <v>BETIM</v>
          </cell>
          <cell r="K160" t="str">
            <v>MG</v>
          </cell>
          <cell r="L160" t="str">
            <v>Brazil</v>
          </cell>
          <cell r="M160" t="str">
            <v>32530</v>
          </cell>
          <cell r="N160">
            <v>64000</v>
          </cell>
        </row>
        <row r="161">
          <cell r="A161">
            <v>2373</v>
          </cell>
          <cell r="B161" t="str">
            <v>TNS_BR_00411</v>
          </cell>
          <cell r="C161" t="str">
            <v>BU BR</v>
          </cell>
          <cell r="D161">
            <v>2373</v>
          </cell>
          <cell r="E161" t="str">
            <v>In-Store Branch</v>
          </cell>
          <cell r="F161" t="str">
            <v>noncritical</v>
          </cell>
          <cell r="G161" t="str">
            <v>Tier3</v>
          </cell>
          <cell r="H161" t="str">
            <v>PAB FIAT TEKSID BRASIL BETIM</v>
          </cell>
          <cell r="I161" t="str">
            <v>230, AVENIDA SEN.GIOVANNI AGNELLI, FIAT TEKSID BRASIL, MARIA FLAV</v>
          </cell>
          <cell r="J161" t="str">
            <v>BETIM</v>
          </cell>
          <cell r="K161" t="str">
            <v>MG</v>
          </cell>
          <cell r="L161" t="str">
            <v>Brazil</v>
          </cell>
          <cell r="M161" t="str">
            <v>32662</v>
          </cell>
          <cell r="N161">
            <v>64000</v>
          </cell>
        </row>
        <row r="162">
          <cell r="A162">
            <v>2992</v>
          </cell>
          <cell r="B162" t="str">
            <v>TNS_BR_00436</v>
          </cell>
          <cell r="C162" t="str">
            <v>BU BR</v>
          </cell>
          <cell r="D162">
            <v>2992</v>
          </cell>
          <cell r="E162" t="str">
            <v>In-Store Branch</v>
          </cell>
          <cell r="F162" t="str">
            <v>noncritical</v>
          </cell>
          <cell r="G162" t="str">
            <v>Tier3</v>
          </cell>
          <cell r="H162" t="str">
            <v>PAB PREF BIRIGUI FINANCAS</v>
          </cell>
          <cell r="I162" t="str">
            <v>146, RUA OSVALDO CRUZ, PREDIO, CENTRO</v>
          </cell>
          <cell r="J162" t="str">
            <v>BIRIGUI</v>
          </cell>
          <cell r="K162" t="str">
            <v>SP</v>
          </cell>
          <cell r="L162" t="str">
            <v>Brazil</v>
          </cell>
          <cell r="M162" t="str">
            <v>16200</v>
          </cell>
          <cell r="N162">
            <v>64000</v>
          </cell>
        </row>
        <row r="163">
          <cell r="A163">
            <v>2690</v>
          </cell>
          <cell r="B163" t="str">
            <v>TNS_BR_00437</v>
          </cell>
          <cell r="C163" t="str">
            <v>BU BR</v>
          </cell>
          <cell r="D163">
            <v>2690</v>
          </cell>
          <cell r="E163" t="str">
            <v>In-Store Branch</v>
          </cell>
          <cell r="F163" t="str">
            <v>noncritical</v>
          </cell>
          <cell r="G163" t="str">
            <v>Tier3</v>
          </cell>
          <cell r="H163" t="str">
            <v>PAB KIUTY BIRIGUI SP - CPDSRR</v>
          </cell>
          <cell r="I163" t="str">
            <v>2427, AVENIDA EUCLIDES MIRAGAIA, FABRICA, JARDIM JUSSARA MARIA</v>
          </cell>
          <cell r="J163" t="str">
            <v>BIRIGUI</v>
          </cell>
          <cell r="K163" t="str">
            <v>SP</v>
          </cell>
          <cell r="L163" t="str">
            <v>Brazil</v>
          </cell>
          <cell r="M163" t="str">
            <v>16204</v>
          </cell>
          <cell r="N163">
            <v>128000</v>
          </cell>
        </row>
        <row r="164">
          <cell r="A164">
            <v>2973</v>
          </cell>
          <cell r="B164" t="str">
            <v>TNS_BR_00442</v>
          </cell>
          <cell r="C164" t="str">
            <v>BU BR</v>
          </cell>
          <cell r="D164">
            <v>2973</v>
          </cell>
          <cell r="E164" t="str">
            <v>In-Store Branch</v>
          </cell>
          <cell r="F164" t="str">
            <v>noncritical</v>
          </cell>
          <cell r="G164" t="str">
            <v>Tier3</v>
          </cell>
          <cell r="H164" t="str">
            <v xml:space="preserve">PAB PREF.MUNIC.BIRIGUI-SAEB - CPDARC                                                                                                                                                         </v>
          </cell>
          <cell r="I164" t="str">
            <v xml:space="preserve">256, RUA GUANABARA                                                           , PREDIO                                             , </v>
          </cell>
          <cell r="J164" t="str">
            <v xml:space="preserve">BIRIGUI                                               </v>
          </cell>
          <cell r="K164" t="str">
            <v>SP</v>
          </cell>
          <cell r="L164" t="str">
            <v>Brazil</v>
          </cell>
          <cell r="M164" t="str">
            <v>16203</v>
          </cell>
          <cell r="N164">
            <v>128000</v>
          </cell>
        </row>
        <row r="165">
          <cell r="A165">
            <v>2315</v>
          </cell>
          <cell r="B165" t="str">
            <v>TNS_BR_00445</v>
          </cell>
          <cell r="C165" t="str">
            <v>BU BR</v>
          </cell>
          <cell r="D165">
            <v>2315</v>
          </cell>
          <cell r="E165" t="str">
            <v>In-Store Branch</v>
          </cell>
          <cell r="F165" t="str">
            <v>noncritical</v>
          </cell>
          <cell r="G165" t="str">
            <v>Tier3</v>
          </cell>
          <cell r="H165" t="str">
            <v>PAB HOSP.SANTA ISABEL</v>
          </cell>
          <cell r="I165" t="str">
            <v>300, RUA FLORIANO PEIXOTO, HSI, CENTRO</v>
          </cell>
          <cell r="J165" t="str">
            <v>BLUMENAU</v>
          </cell>
          <cell r="K165" t="str">
            <v>SC</v>
          </cell>
          <cell r="L165" t="str">
            <v>Brazil</v>
          </cell>
          <cell r="M165" t="str">
            <v>89010</v>
          </cell>
          <cell r="N165">
            <v>64000</v>
          </cell>
        </row>
        <row r="166">
          <cell r="A166">
            <v>2961</v>
          </cell>
          <cell r="B166" t="str">
            <v>TNS_BR_00447</v>
          </cell>
          <cell r="C166" t="str">
            <v>BU BR</v>
          </cell>
          <cell r="D166">
            <v>2961</v>
          </cell>
          <cell r="E166" t="str">
            <v>In-Store Branch</v>
          </cell>
          <cell r="F166" t="str">
            <v>noncritical</v>
          </cell>
          <cell r="G166" t="str">
            <v>Tier3</v>
          </cell>
          <cell r="H166" t="str">
            <v>PAB GLORIA BLUMENAU SC</v>
          </cell>
          <cell r="I166" t="str">
            <v>3673, RUA 2 DE SETEMBRO, , ITOUP.NORT</v>
          </cell>
          <cell r="J166" t="str">
            <v>BLUMENAU</v>
          </cell>
          <cell r="K166" t="str">
            <v>SC</v>
          </cell>
          <cell r="L166" t="str">
            <v>Brazil</v>
          </cell>
          <cell r="M166" t="str">
            <v>89053</v>
          </cell>
          <cell r="N166">
            <v>64000</v>
          </cell>
        </row>
        <row r="167">
          <cell r="A167">
            <v>2673</v>
          </cell>
          <cell r="B167" t="str">
            <v>TNS_BR_00460</v>
          </cell>
          <cell r="C167" t="str">
            <v>BU BR</v>
          </cell>
          <cell r="D167">
            <v>2673</v>
          </cell>
          <cell r="E167" t="str">
            <v>In-Store Branch</v>
          </cell>
          <cell r="F167" t="str">
            <v>noncritical</v>
          </cell>
          <cell r="G167" t="str">
            <v>Tier3</v>
          </cell>
          <cell r="H167" t="str">
            <v>PAB COOPSAUDE BOA VISTA RR</v>
          </cell>
          <cell r="I167" t="str">
            <v>0, AVENIDA BRIG.EDUARDO GOMES,S/N, , CENTRO</v>
          </cell>
          <cell r="J167" t="str">
            <v>BOA VISTA</v>
          </cell>
          <cell r="K167" t="str">
            <v>RR</v>
          </cell>
          <cell r="L167" t="str">
            <v>Brazil</v>
          </cell>
          <cell r="M167" t="str">
            <v>69304</v>
          </cell>
          <cell r="N167">
            <v>64000</v>
          </cell>
        </row>
        <row r="168">
          <cell r="A168">
            <v>2670</v>
          </cell>
          <cell r="B168" t="str">
            <v>TNS_BR_00462</v>
          </cell>
          <cell r="C168" t="str">
            <v>BU BR</v>
          </cell>
          <cell r="D168">
            <v>2670</v>
          </cell>
          <cell r="E168" t="str">
            <v>In-Store Branch</v>
          </cell>
          <cell r="F168" t="str">
            <v>noncritical</v>
          </cell>
          <cell r="G168" t="str">
            <v>Tier3</v>
          </cell>
          <cell r="H168" t="str">
            <v>PAB BASE AEREA BOA VISTA  RR</v>
          </cell>
          <cell r="I168" t="str">
            <v>0, RODOVIA BR 174, , CAUAME</v>
          </cell>
          <cell r="J168" t="str">
            <v>BOA VISTA</v>
          </cell>
          <cell r="K168" t="str">
            <v>RR</v>
          </cell>
          <cell r="L168" t="str">
            <v>Brazil</v>
          </cell>
          <cell r="M168" t="str">
            <v>69301</v>
          </cell>
          <cell r="N168">
            <v>64000</v>
          </cell>
        </row>
        <row r="169">
          <cell r="A169">
            <v>3905</v>
          </cell>
          <cell r="B169" t="str">
            <v>TNS_BR_00463</v>
          </cell>
          <cell r="C169" t="str">
            <v>BU BR</v>
          </cell>
          <cell r="D169">
            <v>3905</v>
          </cell>
          <cell r="E169" t="str">
            <v>In-Store Branch</v>
          </cell>
          <cell r="F169" t="str">
            <v>noncritical</v>
          </cell>
          <cell r="G169" t="str">
            <v>Tier3</v>
          </cell>
          <cell r="H169" t="str">
            <v>PAB U.F.R.R. BOA VISTA RR</v>
          </cell>
          <cell r="I169" t="str">
            <v>0, RUA CAMPUS DO PARICARANA,S/N, , CENTRO</v>
          </cell>
          <cell r="J169" t="str">
            <v>BOA VISTA</v>
          </cell>
          <cell r="K169" t="str">
            <v>RR</v>
          </cell>
          <cell r="L169" t="str">
            <v>Brazil</v>
          </cell>
          <cell r="M169" t="str">
            <v>69300</v>
          </cell>
          <cell r="N169">
            <v>64000</v>
          </cell>
        </row>
        <row r="170">
          <cell r="A170">
            <v>2874</v>
          </cell>
          <cell r="B170" t="str">
            <v>TNS_BR_00464</v>
          </cell>
          <cell r="C170" t="str">
            <v>BU BR</v>
          </cell>
          <cell r="D170">
            <v>2874</v>
          </cell>
          <cell r="E170" t="str">
            <v>In-Store Branch</v>
          </cell>
          <cell r="F170" t="str">
            <v>noncritical</v>
          </cell>
          <cell r="G170" t="str">
            <v>Tier3</v>
          </cell>
          <cell r="H170" t="str">
            <v>PAB 7 BIS BAT INF SELVA RO</v>
          </cell>
          <cell r="I170" t="str">
            <v>1, AVENIDA GAL.SAMPAIO, , PRICUMA</v>
          </cell>
          <cell r="J170" t="str">
            <v>BOA VISTA</v>
          </cell>
          <cell r="K170" t="str">
            <v>RR</v>
          </cell>
          <cell r="L170" t="str">
            <v>Brazil</v>
          </cell>
          <cell r="M170" t="str">
            <v>69308</v>
          </cell>
          <cell r="N170">
            <v>64000</v>
          </cell>
        </row>
        <row r="171">
          <cell r="A171">
            <v>3169</v>
          </cell>
          <cell r="B171" t="str">
            <v>TNS_BR_00470</v>
          </cell>
          <cell r="C171" t="str">
            <v>BU BR</v>
          </cell>
          <cell r="D171">
            <v>3169</v>
          </cell>
          <cell r="E171" t="str">
            <v>In-Store Branch</v>
          </cell>
          <cell r="F171" t="str">
            <v>noncritical</v>
          </cell>
          <cell r="G171" t="str">
            <v>Tier3</v>
          </cell>
          <cell r="H171" t="str">
            <v>PAB POL.MILI.EST.DE RORAIMA</v>
          </cell>
          <cell r="I171" t="str">
            <v>831, RUA CEREJO CRUZ, , CENTRO</v>
          </cell>
          <cell r="J171" t="str">
            <v>BOA VISTA</v>
          </cell>
          <cell r="K171" t="str">
            <v>RR</v>
          </cell>
          <cell r="L171" t="str">
            <v>Brazil</v>
          </cell>
          <cell r="M171" t="str">
            <v>69301</v>
          </cell>
          <cell r="N171">
            <v>128000</v>
          </cell>
        </row>
        <row r="172">
          <cell r="A172">
            <v>2455</v>
          </cell>
          <cell r="B172" t="str">
            <v>TNS_BR_00479</v>
          </cell>
          <cell r="C172" t="str">
            <v>BU BR</v>
          </cell>
          <cell r="D172">
            <v>2455</v>
          </cell>
          <cell r="E172" t="str">
            <v>In-Store Branch</v>
          </cell>
          <cell r="F172" t="str">
            <v>noncritical</v>
          </cell>
          <cell r="G172" t="str">
            <v>Tier3</v>
          </cell>
          <cell r="H172" t="str">
            <v>PAB UNESP RUBIAO BOTUCATU SP</v>
          </cell>
          <cell r="I172" t="str">
            <v>0, CAMPUS UNESP RUBIAO,S/N, , RUBIAO JR</v>
          </cell>
          <cell r="J172" t="str">
            <v>BOTUCATU</v>
          </cell>
          <cell r="K172" t="str">
            <v>SP</v>
          </cell>
          <cell r="L172" t="str">
            <v>Brazil</v>
          </cell>
          <cell r="M172" t="str">
            <v>18600</v>
          </cell>
          <cell r="N172">
            <v>64000</v>
          </cell>
        </row>
        <row r="173">
          <cell r="A173">
            <v>3086</v>
          </cell>
          <cell r="B173" t="str">
            <v>TNS_BR_00482</v>
          </cell>
          <cell r="C173" t="str">
            <v>BU BR</v>
          </cell>
          <cell r="D173">
            <v>3086</v>
          </cell>
          <cell r="E173" t="str">
            <v>In-Store Branch</v>
          </cell>
          <cell r="F173" t="str">
            <v>noncritical</v>
          </cell>
          <cell r="G173" t="str">
            <v>Tier3</v>
          </cell>
          <cell r="H173" t="str">
            <v>PAB INDUSCAR BOTUCATU SP</v>
          </cell>
          <cell r="I173" t="str">
            <v>0, RODOVIA MAL.RONDON KM 252,2, , INDUSTRIAL</v>
          </cell>
          <cell r="J173" t="str">
            <v>BOTUCATU</v>
          </cell>
          <cell r="K173" t="str">
            <v>SP</v>
          </cell>
          <cell r="L173" t="str">
            <v>Brazil</v>
          </cell>
          <cell r="M173" t="str">
            <v>18607</v>
          </cell>
          <cell r="N173">
            <v>64000</v>
          </cell>
        </row>
        <row r="174">
          <cell r="A174">
            <v>3757</v>
          </cell>
          <cell r="B174" t="str">
            <v>TNS_BR_00484</v>
          </cell>
          <cell r="C174" t="str">
            <v>BU BR</v>
          </cell>
          <cell r="D174">
            <v>3757</v>
          </cell>
          <cell r="E174" t="str">
            <v>In-Store Branch</v>
          </cell>
          <cell r="F174" t="str">
            <v>noncritical</v>
          </cell>
          <cell r="G174" t="str">
            <v>Tier3</v>
          </cell>
          <cell r="H174" t="str">
            <v>PAB IRIZAR BRASIL S/A</v>
          </cell>
          <cell r="I174" t="str">
            <v>0, RODOVIA MARECHAL RONDON, , Z.INDUSTRI</v>
          </cell>
          <cell r="J174" t="str">
            <v>BOTUCATU</v>
          </cell>
          <cell r="K174" t="str">
            <v>SP</v>
          </cell>
          <cell r="L174" t="str">
            <v>Brazil</v>
          </cell>
          <cell r="M174" t="str">
            <v>18607</v>
          </cell>
          <cell r="N174">
            <v>64000</v>
          </cell>
        </row>
        <row r="175">
          <cell r="A175">
            <v>2536</v>
          </cell>
          <cell r="B175" t="str">
            <v>TNS_BR_00487</v>
          </cell>
          <cell r="C175" t="str">
            <v>BU BR</v>
          </cell>
          <cell r="D175">
            <v>2536</v>
          </cell>
          <cell r="E175" t="str">
            <v>In-Store Branch</v>
          </cell>
          <cell r="F175" t="str">
            <v>noncritical</v>
          </cell>
          <cell r="G175" t="str">
            <v>Tier3</v>
          </cell>
          <cell r="H175" t="str">
            <v>PAB EMBRAER-NEIVA BOTUCATU</v>
          </cell>
          <cell r="I175" t="str">
            <v>2281, AVENIDA ALCIDES CAGLIARI, , JD.AEROPOR</v>
          </cell>
          <cell r="J175" t="str">
            <v>BOTUCATU</v>
          </cell>
          <cell r="K175" t="str">
            <v>SP</v>
          </cell>
          <cell r="L175" t="str">
            <v>Brazil</v>
          </cell>
          <cell r="M175" t="str">
            <v>18608</v>
          </cell>
          <cell r="N175">
            <v>64000</v>
          </cell>
        </row>
        <row r="176">
          <cell r="A176">
            <v>3132</v>
          </cell>
          <cell r="B176" t="str">
            <v>TNS_BR_00498</v>
          </cell>
          <cell r="C176" t="str">
            <v>BU BR</v>
          </cell>
          <cell r="D176">
            <v>3132</v>
          </cell>
          <cell r="E176" t="str">
            <v>In-Store Branch</v>
          </cell>
          <cell r="F176" t="str">
            <v>noncritical</v>
          </cell>
          <cell r="G176" t="str">
            <v>Tier3</v>
          </cell>
          <cell r="H176" t="str">
            <v>PAB BRASIL TELECOM BRASILIA</v>
          </cell>
          <cell r="I176" t="str">
            <v>0, AREA DE SERVICOS PUBLICOS BLOCO B, CONJ D, TELEBRASIL</v>
          </cell>
          <cell r="J176" t="str">
            <v>BRASILIA</v>
          </cell>
          <cell r="K176" t="str">
            <v>DF</v>
          </cell>
          <cell r="L176" t="str">
            <v>Brazil</v>
          </cell>
          <cell r="M176" t="str">
            <v>71200</v>
          </cell>
          <cell r="N176">
            <v>64000</v>
          </cell>
        </row>
        <row r="177">
          <cell r="A177">
            <v>2694</v>
          </cell>
          <cell r="B177" t="str">
            <v>TNS_BR_00500</v>
          </cell>
          <cell r="C177" t="str">
            <v>BU BR</v>
          </cell>
          <cell r="D177">
            <v>2694</v>
          </cell>
          <cell r="E177" t="str">
            <v>In-Store Branch</v>
          </cell>
          <cell r="F177" t="str">
            <v>noncritical</v>
          </cell>
          <cell r="G177" t="str">
            <v>Tier3</v>
          </cell>
          <cell r="H177" t="str">
            <v>PAB BPEB</v>
          </cell>
          <cell r="I177" t="str">
            <v>0, AVENIDA DUQUE DE CAXIAS,S/N, BPEB, SET.MIL.UR</v>
          </cell>
          <cell r="J177" t="str">
            <v>BRASILIA</v>
          </cell>
          <cell r="K177" t="str">
            <v>DF</v>
          </cell>
          <cell r="L177" t="str">
            <v>Brazil</v>
          </cell>
          <cell r="M177" t="str">
            <v>70630</v>
          </cell>
          <cell r="N177">
            <v>64000</v>
          </cell>
        </row>
        <row r="178">
          <cell r="A178">
            <v>3866</v>
          </cell>
          <cell r="B178" t="str">
            <v>TNS_BR_00501</v>
          </cell>
          <cell r="C178" t="str">
            <v>BU BR</v>
          </cell>
          <cell r="D178">
            <v>3866</v>
          </cell>
          <cell r="E178" t="str">
            <v>In-Store Branch</v>
          </cell>
          <cell r="F178" t="str">
            <v>noncritical</v>
          </cell>
          <cell r="G178" t="str">
            <v>Tier3</v>
          </cell>
          <cell r="H178" t="str">
            <v>PAB DISBRAVE S/A BRASILIA DF</v>
          </cell>
          <cell r="I178" t="str">
            <v>0, AVENIDA W3 NORTE QUADRA 503 BLOCO A, , ASA NORTE</v>
          </cell>
          <cell r="J178" t="str">
            <v>BRASILIA</v>
          </cell>
          <cell r="K178" t="str">
            <v>DF</v>
          </cell>
          <cell r="L178" t="str">
            <v>Brazil</v>
          </cell>
          <cell r="M178" t="str">
            <v>70730</v>
          </cell>
          <cell r="N178">
            <v>64000</v>
          </cell>
        </row>
        <row r="179">
          <cell r="A179">
            <v>2301</v>
          </cell>
          <cell r="B179" t="str">
            <v>TNS_BR_00502</v>
          </cell>
          <cell r="C179" t="str">
            <v>BU BR</v>
          </cell>
          <cell r="D179">
            <v>2301</v>
          </cell>
          <cell r="E179" t="str">
            <v>In-Store Branch</v>
          </cell>
          <cell r="F179" t="str">
            <v>noncritical</v>
          </cell>
          <cell r="G179" t="str">
            <v>Tier3</v>
          </cell>
          <cell r="H179" t="str">
            <v>PAB CNPQ BRASILIA DF</v>
          </cell>
          <cell r="I179" t="str">
            <v>0, AVENIDA W3 NORTE QUADRA 507 BLOCO B, EDIFICIO CNPQ, ASA NORTE</v>
          </cell>
          <cell r="J179" t="str">
            <v>BRASILIA</v>
          </cell>
          <cell r="K179" t="str">
            <v>DF</v>
          </cell>
          <cell r="L179" t="str">
            <v>Brazil</v>
          </cell>
          <cell r="M179" t="str">
            <v>70740</v>
          </cell>
          <cell r="N179">
            <v>64000</v>
          </cell>
        </row>
        <row r="180">
          <cell r="A180">
            <v>3170</v>
          </cell>
          <cell r="B180" t="str">
            <v>TNS_BR_00503</v>
          </cell>
          <cell r="C180" t="str">
            <v>BU BR</v>
          </cell>
          <cell r="D180">
            <v>3170</v>
          </cell>
          <cell r="E180" t="str">
            <v>In-Store Branch</v>
          </cell>
          <cell r="F180" t="str">
            <v>noncritical</v>
          </cell>
          <cell r="G180" t="str">
            <v>Tier3</v>
          </cell>
          <cell r="H180" t="str">
            <v>PAB TRT I - TRIB.REG.TRAB.</v>
          </cell>
          <cell r="I180" t="str">
            <v>0, AVENIDA W3 NORTE QUADRA 513 BLOCO 2, , ASA NORTE</v>
          </cell>
          <cell r="J180" t="str">
            <v>BRASILIA</v>
          </cell>
          <cell r="K180" t="str">
            <v>DF</v>
          </cell>
          <cell r="L180" t="str">
            <v>Brazil</v>
          </cell>
          <cell r="M180" t="str">
            <v>70760</v>
          </cell>
          <cell r="N180">
            <v>64000</v>
          </cell>
        </row>
        <row r="181">
          <cell r="A181">
            <v>3008</v>
          </cell>
          <cell r="B181" t="str">
            <v>TNS_BR_00507</v>
          </cell>
          <cell r="C181" t="str">
            <v>BU BR</v>
          </cell>
          <cell r="D181">
            <v>3008</v>
          </cell>
          <cell r="E181" t="str">
            <v>In-Store Branch</v>
          </cell>
          <cell r="F181" t="str">
            <v>noncritical</v>
          </cell>
          <cell r="G181" t="str">
            <v>Tier3</v>
          </cell>
          <cell r="H181" t="str">
            <v>PAB MIN.AGRICULTURA BRASILIA</v>
          </cell>
          <cell r="I181" t="str">
            <v>0, ESPLANADA DOS MINISTERIOS BLOCO D, SL 19, ESPLANADA</v>
          </cell>
          <cell r="J181" t="str">
            <v>BRASILIA</v>
          </cell>
          <cell r="K181" t="str">
            <v>DF</v>
          </cell>
          <cell r="L181" t="str">
            <v>Brazil</v>
          </cell>
          <cell r="M181" t="str">
            <v>70043</v>
          </cell>
          <cell r="N181">
            <v>64000</v>
          </cell>
        </row>
        <row r="182">
          <cell r="A182">
            <v>2307</v>
          </cell>
          <cell r="B182" t="str">
            <v>TNS_BR_00508</v>
          </cell>
          <cell r="C182" t="str">
            <v>BU BR</v>
          </cell>
          <cell r="D182">
            <v>2307</v>
          </cell>
          <cell r="E182" t="str">
            <v>In-Store Branch</v>
          </cell>
          <cell r="F182" t="str">
            <v>noncritical</v>
          </cell>
          <cell r="G182" t="str">
            <v>Tier3</v>
          </cell>
          <cell r="H182" t="str">
            <v>PAB AERONAUTICA BRASILIA DF</v>
          </cell>
          <cell r="I182" t="str">
            <v>0, ESPLANADA DOS MINISTERIOS BLOCO M, TERREO, ANEXO, PL.PILOTO</v>
          </cell>
          <cell r="J182" t="str">
            <v>BRASILIA</v>
          </cell>
          <cell r="K182" t="str">
            <v>DF</v>
          </cell>
          <cell r="L182" t="str">
            <v>Brazil</v>
          </cell>
          <cell r="M182" t="str">
            <v>70045</v>
          </cell>
          <cell r="N182">
            <v>128000</v>
          </cell>
        </row>
        <row r="183">
          <cell r="A183">
            <v>3002</v>
          </cell>
          <cell r="B183" t="str">
            <v>TNS_BR_00511</v>
          </cell>
          <cell r="C183" t="str">
            <v>BU BR</v>
          </cell>
          <cell r="D183">
            <v>3002</v>
          </cell>
          <cell r="E183" t="str">
            <v>In-Store Branch</v>
          </cell>
          <cell r="F183" t="str">
            <v>noncritical</v>
          </cell>
          <cell r="G183" t="str">
            <v>Tier3</v>
          </cell>
          <cell r="H183" t="str">
            <v>PAB MARINHA BRASILIA DF</v>
          </cell>
          <cell r="I183" t="str">
            <v>0, ESPLANADA DOS MINISTERIOS BLOCO N, ANEXO 1,TERREO, PL.PILOTO</v>
          </cell>
          <cell r="J183" t="str">
            <v>BRASILIA</v>
          </cell>
          <cell r="K183" t="str">
            <v>DF</v>
          </cell>
          <cell r="L183" t="str">
            <v>Brazil</v>
          </cell>
          <cell r="M183" t="str">
            <v>70055</v>
          </cell>
          <cell r="N183">
            <v>128000</v>
          </cell>
        </row>
        <row r="184">
          <cell r="A184">
            <v>2444</v>
          </cell>
          <cell r="B184" t="str">
            <v>TNS_BR_00512</v>
          </cell>
          <cell r="C184" t="str">
            <v>BU BR</v>
          </cell>
          <cell r="D184">
            <v>2444</v>
          </cell>
          <cell r="E184" t="str">
            <v>In-Store Branch</v>
          </cell>
          <cell r="F184" t="str">
            <v>noncritical</v>
          </cell>
          <cell r="G184" t="str">
            <v>Tier3</v>
          </cell>
          <cell r="H184" t="str">
            <v>PAB EXERCITO BRASILIA DF</v>
          </cell>
          <cell r="I184" t="str">
            <v>0, ESPLANADA DOS MINISTERIOS BLOCO O, , CENTRO</v>
          </cell>
          <cell r="J184" t="str">
            <v>BRASILIA</v>
          </cell>
          <cell r="K184" t="str">
            <v>DF</v>
          </cell>
          <cell r="L184" t="str">
            <v>Brazil</v>
          </cell>
          <cell r="M184" t="str">
            <v>70052</v>
          </cell>
          <cell r="N184">
            <v>64000</v>
          </cell>
        </row>
        <row r="185">
          <cell r="A185">
            <v>3130</v>
          </cell>
          <cell r="B185" t="str">
            <v>TNS_BR_00513</v>
          </cell>
          <cell r="C185" t="str">
            <v>BU BR</v>
          </cell>
          <cell r="D185">
            <v>3130</v>
          </cell>
          <cell r="E185" t="str">
            <v>In-Store Branch</v>
          </cell>
          <cell r="F185" t="str">
            <v>noncritical</v>
          </cell>
          <cell r="G185" t="str">
            <v>Tier3</v>
          </cell>
          <cell r="H185" t="str">
            <v>PAB MIN.DEFESA BRASILIA DF</v>
          </cell>
          <cell r="I185" t="str">
            <v>0, ESPLANADA DOS MINISTERIOS BLOCO Q, , CENTRO</v>
          </cell>
          <cell r="J185" t="str">
            <v>BRASILIA</v>
          </cell>
          <cell r="K185" t="str">
            <v>DF</v>
          </cell>
          <cell r="L185" t="str">
            <v>Brazil</v>
          </cell>
          <cell r="M185" t="str">
            <v>70049</v>
          </cell>
          <cell r="N185">
            <v>64000</v>
          </cell>
        </row>
        <row r="186">
          <cell r="A186">
            <v>2817</v>
          </cell>
          <cell r="B186" t="str">
            <v>TNS_BR_00515</v>
          </cell>
          <cell r="C186" t="str">
            <v>BU BR</v>
          </cell>
          <cell r="D186">
            <v>2817</v>
          </cell>
          <cell r="E186" t="str">
            <v>In-Store Branch</v>
          </cell>
          <cell r="F186" t="str">
            <v>noncritical</v>
          </cell>
          <cell r="G186" t="str">
            <v>Tier3</v>
          </cell>
          <cell r="H186" t="str">
            <v>PAB TJ-TRIB.DE JUSTICA DF</v>
          </cell>
          <cell r="I186" t="str">
            <v>0, PRACA DO BURITI,S/N, PALACIO DA JUSTICA, CENTRO</v>
          </cell>
          <cell r="J186" t="str">
            <v>BRASILIA</v>
          </cell>
          <cell r="K186" t="str">
            <v>DF</v>
          </cell>
          <cell r="L186" t="str">
            <v>Brazil</v>
          </cell>
          <cell r="M186" t="str">
            <v>70094</v>
          </cell>
          <cell r="N186">
            <v>128000</v>
          </cell>
        </row>
        <row r="187">
          <cell r="A187">
            <v>3094</v>
          </cell>
          <cell r="B187" t="str">
            <v>TNS_BR_00516</v>
          </cell>
          <cell r="C187" t="str">
            <v>BU BR</v>
          </cell>
          <cell r="D187">
            <v>3094</v>
          </cell>
          <cell r="E187" t="str">
            <v>In-Store Branch</v>
          </cell>
          <cell r="F187" t="str">
            <v>noncritical</v>
          </cell>
          <cell r="G187" t="str">
            <v>Tier3</v>
          </cell>
          <cell r="H187" t="str">
            <v>PAB STF SUPR.TRIB.FEDERAL DF</v>
          </cell>
          <cell r="I187" t="str">
            <v>0, PRACA DOS 3 PODERES,S/N, ESP MIN ANEXO 2,BL B, C.CIVICO</v>
          </cell>
          <cell r="J187" t="str">
            <v>BRASILIA</v>
          </cell>
          <cell r="K187" t="str">
            <v>DF</v>
          </cell>
          <cell r="L187" t="str">
            <v>Brazil</v>
          </cell>
          <cell r="M187" t="str">
            <v>70064</v>
          </cell>
          <cell r="N187">
            <v>64000</v>
          </cell>
        </row>
        <row r="188">
          <cell r="A188">
            <v>3452</v>
          </cell>
          <cell r="B188" t="str">
            <v>TNS_BR_00519</v>
          </cell>
          <cell r="C188" t="str">
            <v>BU BR</v>
          </cell>
          <cell r="D188">
            <v>3452</v>
          </cell>
          <cell r="E188" t="str">
            <v>In-Store Branch</v>
          </cell>
          <cell r="F188" t="str">
            <v>noncritical</v>
          </cell>
          <cell r="G188" t="str">
            <v>Tier3</v>
          </cell>
          <cell r="H188" t="str">
            <v>PAB STM BRASILIA DF</v>
          </cell>
          <cell r="I188" t="str">
            <v>0, PRACA DOS TRIBUNAIS SUPERIORES,S/N, ED.SEDE,SL 607, CENTRO</v>
          </cell>
          <cell r="J188" t="str">
            <v>BRASILIA</v>
          </cell>
          <cell r="K188" t="str">
            <v>DF</v>
          </cell>
          <cell r="L188" t="str">
            <v>Brazil</v>
          </cell>
          <cell r="M188" t="str">
            <v>70097</v>
          </cell>
          <cell r="N188">
            <v>64000</v>
          </cell>
        </row>
        <row r="189">
          <cell r="A189">
            <v>2517</v>
          </cell>
          <cell r="B189" t="str">
            <v>TNS_BR_00520</v>
          </cell>
          <cell r="C189" t="str">
            <v>BU BR</v>
          </cell>
          <cell r="D189">
            <v>2517</v>
          </cell>
          <cell r="E189" t="str">
            <v>In-Store Branch</v>
          </cell>
          <cell r="F189" t="str">
            <v>noncritical</v>
          </cell>
          <cell r="G189" t="str">
            <v>Tier3</v>
          </cell>
          <cell r="H189" t="str">
            <v>PAB TRE BRASILIA DF</v>
          </cell>
          <cell r="I189" t="str">
            <v>0, PRACA MUNICIPAL DE BRASILIA, , SET.IND.GR</v>
          </cell>
          <cell r="J189" t="str">
            <v>BRASILIA</v>
          </cell>
          <cell r="K189" t="str">
            <v>DF</v>
          </cell>
          <cell r="L189" t="str">
            <v>Brazil</v>
          </cell>
          <cell r="M189" t="str">
            <v>70610</v>
          </cell>
          <cell r="N189">
            <v>64000</v>
          </cell>
        </row>
        <row r="190">
          <cell r="A190">
            <v>2713</v>
          </cell>
          <cell r="B190" t="str">
            <v>TNS_BR_00521</v>
          </cell>
          <cell r="C190" t="str">
            <v>BU BR</v>
          </cell>
          <cell r="D190">
            <v>2713</v>
          </cell>
          <cell r="E190" t="str">
            <v>In-Store Branch</v>
          </cell>
          <cell r="F190" t="str">
            <v>noncritical</v>
          </cell>
          <cell r="G190" t="str">
            <v>Tier3</v>
          </cell>
          <cell r="H190" t="str">
            <v>PAB UNIV.CATOLICA BRASILIA</v>
          </cell>
          <cell r="I190" t="str">
            <v>0, QS 7 LOTE 1, EPCT, AGUAS CLAR</v>
          </cell>
          <cell r="J190" t="str">
            <v>BRASILIA</v>
          </cell>
          <cell r="K190" t="str">
            <v>DF</v>
          </cell>
          <cell r="L190" t="str">
            <v>Brazil</v>
          </cell>
          <cell r="M190" t="str">
            <v>72030</v>
          </cell>
          <cell r="N190">
            <v>128000</v>
          </cell>
        </row>
        <row r="191">
          <cell r="A191">
            <v>2378</v>
          </cell>
          <cell r="B191" t="str">
            <v>TNS_BR_00525</v>
          </cell>
          <cell r="C191" t="str">
            <v>BU BR</v>
          </cell>
          <cell r="D191">
            <v>2378</v>
          </cell>
          <cell r="E191" t="str">
            <v>In-Store Branch</v>
          </cell>
          <cell r="F191" t="str">
            <v>noncritical</v>
          </cell>
          <cell r="G191" t="str">
            <v>Tier3</v>
          </cell>
          <cell r="H191" t="str">
            <v>PAB BASE AEREA-BRASILIA DF</v>
          </cell>
          <cell r="I191" t="str">
            <v>0, RUA DO IMPERIO,S/N, BASE AEREA, CENTRO</v>
          </cell>
          <cell r="J191" t="str">
            <v>BRASILIA</v>
          </cell>
          <cell r="K191" t="str">
            <v>DF</v>
          </cell>
          <cell r="L191" t="str">
            <v>Brazil</v>
          </cell>
          <cell r="M191" t="str">
            <v>70607</v>
          </cell>
          <cell r="N191">
            <v>64000</v>
          </cell>
        </row>
        <row r="192">
          <cell r="A192">
            <v>2988</v>
          </cell>
          <cell r="B192" t="str">
            <v>TNS_BR_00527</v>
          </cell>
          <cell r="C192" t="str">
            <v>BU BR</v>
          </cell>
          <cell r="D192">
            <v>2988</v>
          </cell>
          <cell r="E192" t="str">
            <v>In-Store Branch</v>
          </cell>
          <cell r="F192" t="str">
            <v>noncritical</v>
          </cell>
          <cell r="G192" t="str">
            <v>Tier3</v>
          </cell>
          <cell r="H192" t="str">
            <v>PAB PROC.GERAL REPUBLICA</v>
          </cell>
          <cell r="I192" t="str">
            <v>0, SAFS QUADRA 4 LOTE 3 BLOCO B, 1 ANDAR, ASA SUL</v>
          </cell>
          <cell r="J192" t="str">
            <v>BRASILIA</v>
          </cell>
          <cell r="K192" t="str">
            <v>DF</v>
          </cell>
          <cell r="L192" t="str">
            <v>Brazil</v>
          </cell>
          <cell r="M192" t="str">
            <v>70050</v>
          </cell>
          <cell r="N192">
            <v>64000</v>
          </cell>
        </row>
        <row r="193">
          <cell r="A193">
            <v>128</v>
          </cell>
          <cell r="B193" t="str">
            <v>TNS_BR_00528</v>
          </cell>
          <cell r="C193" t="str">
            <v>BU BR</v>
          </cell>
          <cell r="D193">
            <v>128</v>
          </cell>
          <cell r="E193" t="str">
            <v>In-Store Branch</v>
          </cell>
          <cell r="F193" t="str">
            <v>noncritical</v>
          </cell>
          <cell r="G193" t="str">
            <v>Tier3</v>
          </cell>
          <cell r="H193" t="str">
            <v>PAB PODER JUDICIARIO</v>
          </cell>
          <cell r="I193" t="str">
            <v>0, SAFS QUADRA 6 LOTE 1, STJ, ASA SUL</v>
          </cell>
          <cell r="J193" t="str">
            <v>BRASILIA</v>
          </cell>
          <cell r="K193" t="str">
            <v>DF</v>
          </cell>
          <cell r="L193" t="str">
            <v>Brazil</v>
          </cell>
          <cell r="M193" t="str">
            <v>70095-900</v>
          </cell>
          <cell r="N193">
            <v>128000</v>
          </cell>
        </row>
        <row r="194">
          <cell r="A194">
            <v>3165</v>
          </cell>
          <cell r="B194" t="str">
            <v>TNS_BR_00529</v>
          </cell>
          <cell r="C194" t="str">
            <v>BU BR</v>
          </cell>
          <cell r="D194">
            <v>3165</v>
          </cell>
          <cell r="E194" t="str">
            <v>In-Store Branch</v>
          </cell>
          <cell r="F194" t="str">
            <v>noncritical</v>
          </cell>
          <cell r="G194" t="str">
            <v>Tier3</v>
          </cell>
          <cell r="H194" t="str">
            <v>PAB ORGAOS FEDERAIS BRASILIA</v>
          </cell>
          <cell r="I194" t="str">
            <v>0, SAI SUDOESTE QUADRA 3 BLOCO E, AREA ESP.05, SET.POLICI</v>
          </cell>
          <cell r="J194" t="str">
            <v>BRASILIA</v>
          </cell>
          <cell r="K194" t="str">
            <v>DF</v>
          </cell>
          <cell r="L194" t="str">
            <v>Brazil</v>
          </cell>
          <cell r="M194" t="str">
            <v>70610</v>
          </cell>
          <cell r="N194">
            <v>64000</v>
          </cell>
        </row>
        <row r="195">
          <cell r="A195">
            <v>3137</v>
          </cell>
          <cell r="B195" t="str">
            <v>TNS_BR_00531</v>
          </cell>
          <cell r="C195" t="str">
            <v>BU BR</v>
          </cell>
          <cell r="D195">
            <v>3137</v>
          </cell>
          <cell r="E195" t="str">
            <v>In-Store Branch</v>
          </cell>
          <cell r="F195" t="str">
            <v>noncritical</v>
          </cell>
          <cell r="G195" t="str">
            <v>Tier3</v>
          </cell>
          <cell r="H195" t="str">
            <v>PAB IBAMA-LAGO NORTE DF</v>
          </cell>
          <cell r="I195" t="str">
            <v>0, SAIN AVENIDA L4 NORTE,S/N, EDIF.SEDE IBAMA, ASA NORTE</v>
          </cell>
          <cell r="J195" t="str">
            <v>BRASILIA</v>
          </cell>
          <cell r="K195" t="str">
            <v>DF</v>
          </cell>
          <cell r="L195" t="str">
            <v>Brazil</v>
          </cell>
          <cell r="M195" t="str">
            <v>71500</v>
          </cell>
          <cell r="N195">
            <v>64000</v>
          </cell>
        </row>
        <row r="196">
          <cell r="A196">
            <v>3163</v>
          </cell>
          <cell r="B196" t="str">
            <v>TNS_BR_00532</v>
          </cell>
          <cell r="C196" t="str">
            <v>BU BR</v>
          </cell>
          <cell r="D196">
            <v>3163</v>
          </cell>
          <cell r="E196" t="str">
            <v>In-Store Branch</v>
          </cell>
          <cell r="F196" t="str">
            <v>noncritical</v>
          </cell>
          <cell r="G196" t="str">
            <v>Tier3</v>
          </cell>
          <cell r="H196" t="str">
            <v>PAB EMBRAPA BRASILIA DF</v>
          </cell>
          <cell r="I196" t="str">
            <v>0, SAIN AVENIDA W3 NORTE, FINALPARQUERURAL, ASA NORTE</v>
          </cell>
          <cell r="J196" t="str">
            <v>BRASILIA</v>
          </cell>
          <cell r="K196" t="str">
            <v>DF</v>
          </cell>
          <cell r="L196" t="str">
            <v>Brazil</v>
          </cell>
          <cell r="M196" t="str">
            <v>70770</v>
          </cell>
          <cell r="N196">
            <v>128000</v>
          </cell>
        </row>
        <row r="197">
          <cell r="A197">
            <v>3483</v>
          </cell>
          <cell r="B197" t="str">
            <v>TNS_BR_00533</v>
          </cell>
          <cell r="C197" t="str">
            <v>BU BR</v>
          </cell>
          <cell r="D197">
            <v>3483</v>
          </cell>
          <cell r="E197" t="str">
            <v>In-Store Branch</v>
          </cell>
          <cell r="F197" t="str">
            <v>noncritical</v>
          </cell>
          <cell r="G197" t="str">
            <v>Tier3</v>
          </cell>
          <cell r="H197" t="str">
            <v>PAB DPF II BRASILIA DF</v>
          </cell>
          <cell r="I197" t="str">
            <v>0, SAIS AEREA 7,S/N, LOTE 23, CENTRO</v>
          </cell>
          <cell r="J197" t="str">
            <v>BRASILIA</v>
          </cell>
          <cell r="K197" t="str">
            <v>DF</v>
          </cell>
          <cell r="L197" t="str">
            <v>Brazil</v>
          </cell>
          <cell r="M197" t="str">
            <v>70610</v>
          </cell>
          <cell r="N197">
            <v>64000</v>
          </cell>
        </row>
        <row r="198">
          <cell r="A198">
            <v>2971</v>
          </cell>
          <cell r="B198" t="str">
            <v>TNS_BR_00536</v>
          </cell>
          <cell r="C198" t="str">
            <v>BU BR</v>
          </cell>
          <cell r="D198">
            <v>2971</v>
          </cell>
          <cell r="E198" t="str">
            <v>In-Store Branch</v>
          </cell>
          <cell r="F198" t="str">
            <v>noncritical</v>
          </cell>
          <cell r="G198" t="str">
            <v>Tier3</v>
          </cell>
          <cell r="H198" t="str">
            <v>PAB DNIT DEP.NAC.INFRA.TRANS</v>
          </cell>
          <cell r="I198" t="str">
            <v>0, SAN QUADRA 3 LOTE A, , ASA NORTE</v>
          </cell>
          <cell r="J198" t="str">
            <v>BRASILIA</v>
          </cell>
          <cell r="K198" t="str">
            <v>DF</v>
          </cell>
          <cell r="L198" t="str">
            <v>Brazil</v>
          </cell>
          <cell r="M198" t="str">
            <v>70040</v>
          </cell>
          <cell r="N198">
            <v>128000</v>
          </cell>
        </row>
        <row r="199">
          <cell r="A199">
            <v>3134</v>
          </cell>
          <cell r="B199" t="str">
            <v>TNS_BR_00537</v>
          </cell>
          <cell r="C199" t="str">
            <v>BU BR</v>
          </cell>
          <cell r="D199">
            <v>3134</v>
          </cell>
          <cell r="E199" t="str">
            <v>In-Store Branch</v>
          </cell>
          <cell r="F199" t="str">
            <v>noncritical</v>
          </cell>
          <cell r="G199" t="str">
            <v>Tier3</v>
          </cell>
          <cell r="H199" t="str">
            <v>PAB IBICT BRASILIA DF</v>
          </cell>
          <cell r="I199" t="str">
            <v>0, SAS QUADRA 2 BLOCO H, , CENTRO</v>
          </cell>
          <cell r="J199" t="str">
            <v>BRASILIA</v>
          </cell>
          <cell r="K199" t="str">
            <v>DF</v>
          </cell>
          <cell r="L199" t="str">
            <v>Brazil</v>
          </cell>
          <cell r="M199" t="str">
            <v>70070</v>
          </cell>
          <cell r="N199">
            <v>64000</v>
          </cell>
        </row>
        <row r="200">
          <cell r="A200">
            <v>3820</v>
          </cell>
          <cell r="B200" t="str">
            <v>TNS_BR_00538</v>
          </cell>
          <cell r="C200" t="str">
            <v>BU BR</v>
          </cell>
          <cell r="D200">
            <v>3820</v>
          </cell>
          <cell r="E200" t="str">
            <v>In-Store Branch</v>
          </cell>
          <cell r="F200" t="str">
            <v>noncritical</v>
          </cell>
          <cell r="G200" t="str">
            <v>Tier3</v>
          </cell>
          <cell r="H200" t="str">
            <v>PAB TRF BRASILIA DF</v>
          </cell>
          <cell r="I200" t="str">
            <v>0, SAS QUADRA 2 BLOCO K, ED.ANEXO,TRF,1 SUBSO, ASA SUL</v>
          </cell>
          <cell r="J200" t="str">
            <v>BRASILIA</v>
          </cell>
          <cell r="K200" t="str">
            <v>DF</v>
          </cell>
          <cell r="L200" t="str">
            <v>Brazil</v>
          </cell>
          <cell r="M200" t="str">
            <v>70070</v>
          </cell>
          <cell r="N200">
            <v>64000</v>
          </cell>
        </row>
        <row r="201">
          <cell r="A201">
            <v>106</v>
          </cell>
          <cell r="B201" t="str">
            <v>TNS_BR_00539</v>
          </cell>
          <cell r="C201" t="str">
            <v>BU BR</v>
          </cell>
          <cell r="D201">
            <v>106</v>
          </cell>
          <cell r="E201" t="str">
            <v>In-Store Branch</v>
          </cell>
          <cell r="F201" t="str">
            <v>noncritical</v>
          </cell>
          <cell r="G201" t="str">
            <v>Tier3</v>
          </cell>
          <cell r="H201" t="str">
            <v>PAB ANATEL</v>
          </cell>
          <cell r="I201" t="str">
            <v>0, SAS QUADRA 6 BLOCO C, ESP.CULTURAL ANATEL, CENTRO</v>
          </cell>
          <cell r="J201" t="str">
            <v>BRASILIA</v>
          </cell>
          <cell r="K201" t="str">
            <v>DF</v>
          </cell>
          <cell r="L201" t="str">
            <v>Brazil</v>
          </cell>
          <cell r="M201" t="str">
            <v>70313</v>
          </cell>
          <cell r="N201">
            <v>128000</v>
          </cell>
        </row>
        <row r="202">
          <cell r="A202">
            <v>2687</v>
          </cell>
          <cell r="B202" t="str">
            <v>TNS_BR_00540</v>
          </cell>
          <cell r="C202" t="str">
            <v>BU BR</v>
          </cell>
          <cell r="D202">
            <v>2687</v>
          </cell>
          <cell r="E202" t="str">
            <v>In-Store Branch</v>
          </cell>
          <cell r="F202" t="str">
            <v>noncritical</v>
          </cell>
          <cell r="G202" t="str">
            <v>Tier3</v>
          </cell>
          <cell r="H202" t="str">
            <v>PAB TSE-TRIB.SUP.ELEITORAL B</v>
          </cell>
          <cell r="I202" t="str">
            <v>0, SAS QUADRA BLOCO C, ED.SEDE, GARAGEM, CENTRO</v>
          </cell>
          <cell r="J202" t="str">
            <v>BRASILIA</v>
          </cell>
          <cell r="K202" t="str">
            <v>DF</v>
          </cell>
          <cell r="L202" t="str">
            <v>Brazil</v>
          </cell>
          <cell r="M202" t="str">
            <v>70096</v>
          </cell>
          <cell r="N202">
            <v>64000</v>
          </cell>
        </row>
        <row r="203">
          <cell r="A203">
            <v>3444</v>
          </cell>
          <cell r="B203" t="str">
            <v>TNS_BR_00543</v>
          </cell>
          <cell r="C203" t="str">
            <v>BU BR</v>
          </cell>
          <cell r="D203">
            <v>3444</v>
          </cell>
          <cell r="E203" t="str">
            <v>In-Store Branch</v>
          </cell>
          <cell r="F203" t="str">
            <v>noncritical</v>
          </cell>
          <cell r="G203" t="str">
            <v>Tier3</v>
          </cell>
          <cell r="H203" t="str">
            <v>PAB INCRA BRASILIA DF</v>
          </cell>
          <cell r="I203" t="str">
            <v>0, SBN QUADRA 1, ED PAL DES-14 ANDAR, ASA NORTE</v>
          </cell>
          <cell r="J203" t="str">
            <v>BRASILIA</v>
          </cell>
          <cell r="K203" t="str">
            <v>DF</v>
          </cell>
          <cell r="L203" t="str">
            <v>Brazil</v>
          </cell>
          <cell r="M203" t="str">
            <v>70057</v>
          </cell>
          <cell r="N203">
            <v>64000</v>
          </cell>
        </row>
        <row r="204">
          <cell r="A204">
            <v>2773</v>
          </cell>
          <cell r="B204" t="str">
            <v>TNS_BR_00547</v>
          </cell>
          <cell r="C204" t="str">
            <v>BU BR</v>
          </cell>
          <cell r="D204">
            <v>2773</v>
          </cell>
          <cell r="E204" t="str">
            <v>In-Store Branch</v>
          </cell>
          <cell r="F204" t="str">
            <v>noncritical</v>
          </cell>
          <cell r="G204" t="str">
            <v>Tier3</v>
          </cell>
          <cell r="H204" t="str">
            <v>PAB CENTRO EMPRESARIAL NORTE</v>
          </cell>
          <cell r="I204" t="str">
            <v>0, SCRN QUADRA 4 BLOCO B, TORRE A VARIG, ASA NORTE</v>
          </cell>
          <cell r="J204" t="str">
            <v>BRASILIA</v>
          </cell>
          <cell r="K204" t="str">
            <v>DF</v>
          </cell>
          <cell r="L204" t="str">
            <v>Brazil</v>
          </cell>
          <cell r="M204" t="str">
            <v>70710</v>
          </cell>
          <cell r="N204">
            <v>64000</v>
          </cell>
        </row>
        <row r="205">
          <cell r="A205">
            <v>2462</v>
          </cell>
          <cell r="B205" t="str">
            <v>TNS_BR_00553</v>
          </cell>
          <cell r="C205" t="str">
            <v>BU BR</v>
          </cell>
          <cell r="D205">
            <v>2462</v>
          </cell>
          <cell r="E205" t="str">
            <v>In-Store Branch</v>
          </cell>
          <cell r="F205" t="str">
            <v>noncritical</v>
          </cell>
          <cell r="G205" t="str">
            <v>Tier3</v>
          </cell>
          <cell r="H205" t="str">
            <v>PAB SISTEL BRASILIA DF</v>
          </cell>
          <cell r="I205" t="str">
            <v>0, SEPS QUADRA 702/902 BLOCO A, SISTEL, ASA SUL</v>
          </cell>
          <cell r="J205" t="str">
            <v>BRASILIA</v>
          </cell>
          <cell r="K205" t="str">
            <v>DF</v>
          </cell>
          <cell r="L205" t="str">
            <v>Brazil</v>
          </cell>
          <cell r="M205" t="str">
            <v>70390</v>
          </cell>
          <cell r="N205">
            <v>64000</v>
          </cell>
        </row>
        <row r="206">
          <cell r="A206">
            <v>2321</v>
          </cell>
          <cell r="B206" t="str">
            <v>TNS_BR_00554</v>
          </cell>
          <cell r="C206" t="str">
            <v>BU BR</v>
          </cell>
          <cell r="D206">
            <v>2321</v>
          </cell>
          <cell r="E206" t="str">
            <v>In-Store Branch</v>
          </cell>
          <cell r="F206" t="str">
            <v>noncritical</v>
          </cell>
          <cell r="G206" t="str">
            <v>Tier3</v>
          </cell>
          <cell r="H206" t="str">
            <v>PAB HOSP.FORCA AEREA BRASILI</v>
          </cell>
          <cell r="I206" t="str">
            <v>0, SETOR AEROPORTO HOSP.FORCA AEREA BSB, , CENTRO</v>
          </cell>
          <cell r="J206" t="str">
            <v>BRASILIA</v>
          </cell>
          <cell r="K206" t="str">
            <v>DF</v>
          </cell>
          <cell r="L206" t="str">
            <v>Brazil</v>
          </cell>
          <cell r="M206" t="str">
            <v>71607</v>
          </cell>
          <cell r="N206">
            <v>64000</v>
          </cell>
        </row>
        <row r="207">
          <cell r="A207">
            <v>2830</v>
          </cell>
          <cell r="B207" t="str">
            <v>TNS_BR_00555</v>
          </cell>
          <cell r="C207" t="str">
            <v>BU BR</v>
          </cell>
          <cell r="D207">
            <v>2830</v>
          </cell>
          <cell r="E207" t="str">
            <v>In-Store Branch</v>
          </cell>
          <cell r="F207" t="str">
            <v>noncritical</v>
          </cell>
          <cell r="G207" t="str">
            <v>Tier3</v>
          </cell>
          <cell r="H207" t="str">
            <v>PAB CATOLICA POS GRADUCACAO</v>
          </cell>
          <cell r="I207" t="str">
            <v>0, SGA/N QD 916 MD B, , ASA NORTE</v>
          </cell>
          <cell r="J207" t="str">
            <v>BRASILIA</v>
          </cell>
          <cell r="K207" t="str">
            <v>DF</v>
          </cell>
          <cell r="L207" t="str">
            <v>Brazil</v>
          </cell>
          <cell r="M207" t="str">
            <v>70790</v>
          </cell>
          <cell r="N207">
            <v>128000</v>
          </cell>
        </row>
        <row r="208">
          <cell r="A208">
            <v>3164</v>
          </cell>
          <cell r="B208" t="str">
            <v>TNS_BR_00556</v>
          </cell>
          <cell r="C208" t="str">
            <v>BU BR</v>
          </cell>
          <cell r="D208">
            <v>3164</v>
          </cell>
          <cell r="E208" t="str">
            <v>In-Store Branch</v>
          </cell>
          <cell r="F208" t="str">
            <v>noncritical</v>
          </cell>
          <cell r="G208" t="str">
            <v>Tier3</v>
          </cell>
          <cell r="H208" t="str">
            <v>PAB SERPRO BRASILIA DF</v>
          </cell>
          <cell r="I208" t="str">
            <v>0, SGAN QUADRA 601 BLOCO U, , CENTRO</v>
          </cell>
          <cell r="J208" t="str">
            <v>BRASILIA</v>
          </cell>
          <cell r="K208" t="str">
            <v>DF</v>
          </cell>
          <cell r="L208" t="str">
            <v>Brazil</v>
          </cell>
          <cell r="M208" t="str">
            <v>70830</v>
          </cell>
          <cell r="N208">
            <v>64000</v>
          </cell>
        </row>
        <row r="209">
          <cell r="A209">
            <v>2600</v>
          </cell>
          <cell r="B209" t="str">
            <v>TNS_BR_00557</v>
          </cell>
          <cell r="C209" t="str">
            <v>BU BR</v>
          </cell>
          <cell r="D209">
            <v>2600</v>
          </cell>
          <cell r="E209" t="str">
            <v>In-Store Branch</v>
          </cell>
          <cell r="F209" t="str">
            <v>noncritical</v>
          </cell>
          <cell r="G209" t="str">
            <v>Tier3</v>
          </cell>
          <cell r="H209" t="str">
            <v>PAB CODEVASF BRASILIA DF</v>
          </cell>
          <cell r="I209" t="str">
            <v>0, SGAN QUADRA 601 LOTE 1, ED.CODEVASF, ASA NORTE</v>
          </cell>
          <cell r="J209" t="str">
            <v>BRASILIA</v>
          </cell>
          <cell r="K209" t="str">
            <v>DF</v>
          </cell>
          <cell r="L209" t="str">
            <v>Brazil</v>
          </cell>
          <cell r="M209" t="str">
            <v>70830</v>
          </cell>
          <cell r="N209">
            <v>64000</v>
          </cell>
        </row>
        <row r="210">
          <cell r="A210">
            <v>3162</v>
          </cell>
          <cell r="B210" t="str">
            <v>TNS_BR_00558</v>
          </cell>
          <cell r="C210" t="str">
            <v>BU BR</v>
          </cell>
          <cell r="D210">
            <v>3162</v>
          </cell>
          <cell r="E210" t="str">
            <v>In-Store Branch</v>
          </cell>
          <cell r="F210" t="str">
            <v>noncritical</v>
          </cell>
          <cell r="G210" t="str">
            <v>Tier3</v>
          </cell>
          <cell r="H210" t="str">
            <v>PAB HUB HOSP.UNIV.BRASILIA</v>
          </cell>
          <cell r="I210" t="str">
            <v>0, SGAN QUADRA 604/605, HUB, ASA SUL</v>
          </cell>
          <cell r="J210" t="str">
            <v>BRASILIA</v>
          </cell>
          <cell r="K210" t="str">
            <v>DF</v>
          </cell>
          <cell r="L210" t="str">
            <v>Brazil</v>
          </cell>
          <cell r="M210" t="str">
            <v>70840</v>
          </cell>
          <cell r="N210">
            <v>64000</v>
          </cell>
        </row>
        <row r="211">
          <cell r="A211">
            <v>564</v>
          </cell>
          <cell r="B211" t="str">
            <v>TNS_BR_00563</v>
          </cell>
          <cell r="C211" t="str">
            <v>BU BR</v>
          </cell>
          <cell r="D211">
            <v>564</v>
          </cell>
          <cell r="E211" t="str">
            <v>In-Store Branch</v>
          </cell>
          <cell r="F211" t="str">
            <v>noncritical</v>
          </cell>
          <cell r="G211" t="str">
            <v>Tier3</v>
          </cell>
          <cell r="H211" t="str">
            <v>PAB VI COMAR</v>
          </cell>
          <cell r="I211" t="str">
            <v>0, SHLS QUADRA 5, VI COMAR, ASA SUL</v>
          </cell>
          <cell r="J211" t="str">
            <v>BRASILIA</v>
          </cell>
          <cell r="K211" t="str">
            <v>DF</v>
          </cell>
          <cell r="L211" t="str">
            <v>Brazil</v>
          </cell>
          <cell r="M211" t="str">
            <v>71615</v>
          </cell>
          <cell r="N211">
            <v>128000</v>
          </cell>
        </row>
        <row r="212">
          <cell r="A212">
            <v>482</v>
          </cell>
          <cell r="B212" t="str">
            <v>TNS_BR_00565</v>
          </cell>
          <cell r="C212" t="str">
            <v>BU BR</v>
          </cell>
          <cell r="D212">
            <v>482</v>
          </cell>
          <cell r="E212" t="str">
            <v>In-Store Branch</v>
          </cell>
          <cell r="F212" t="str">
            <v>noncritical</v>
          </cell>
          <cell r="G212" t="str">
            <v>Tier3</v>
          </cell>
          <cell r="H212" t="str">
            <v>PAB QG EXERCITO</v>
          </cell>
          <cell r="I212" t="str">
            <v>0, SMU QGEX BLOCO H, TERREO, CENTRO</v>
          </cell>
          <cell r="J212" t="str">
            <v>BRASILIA</v>
          </cell>
          <cell r="K212" t="str">
            <v>DF</v>
          </cell>
          <cell r="L212" t="str">
            <v>Brazil</v>
          </cell>
          <cell r="M212" t="str">
            <v>70630</v>
          </cell>
          <cell r="N212">
            <v>64000</v>
          </cell>
        </row>
        <row r="213">
          <cell r="A213">
            <v>3139</v>
          </cell>
          <cell r="B213" t="str">
            <v>TNS_BR_00573</v>
          </cell>
          <cell r="C213" t="str">
            <v>BU BR</v>
          </cell>
          <cell r="D213">
            <v>3139</v>
          </cell>
          <cell r="E213" t="str">
            <v>In-Store Branch</v>
          </cell>
          <cell r="F213" t="str">
            <v>noncritical</v>
          </cell>
          <cell r="G213" t="str">
            <v>Tier3</v>
          </cell>
          <cell r="H213" t="str">
            <v>PAB DPF I BRASILIA DF</v>
          </cell>
          <cell r="I213" t="str">
            <v>208, SAS QUADRA 6 LOTES 9 E 10, ED.DPF,SLJ, CENTRO</v>
          </cell>
          <cell r="J213" t="str">
            <v>BRASILIA</v>
          </cell>
          <cell r="K213" t="str">
            <v>DF</v>
          </cell>
          <cell r="L213" t="str">
            <v>Brazil</v>
          </cell>
          <cell r="M213" t="str">
            <v>70070</v>
          </cell>
          <cell r="N213">
            <v>64000</v>
          </cell>
        </row>
        <row r="214">
          <cell r="A214">
            <v>2025</v>
          </cell>
          <cell r="B214" t="str">
            <v>TNS_BR_00577</v>
          </cell>
          <cell r="C214" t="str">
            <v>BU BR</v>
          </cell>
          <cell r="D214">
            <v>2025</v>
          </cell>
          <cell r="E214" t="str">
            <v>In-Store Branch</v>
          </cell>
          <cell r="F214" t="str">
            <v>noncritical</v>
          </cell>
          <cell r="G214" t="str">
            <v>Tier3</v>
          </cell>
          <cell r="H214" t="str">
            <v>NN PUBLICO DF</v>
          </cell>
          <cell r="I214" t="str">
            <v>237, SCS QUADRA 4 BLOCO A, ED.VERA CRUZ, ASA SUL</v>
          </cell>
          <cell r="J214" t="str">
            <v>BRASILIA</v>
          </cell>
          <cell r="K214" t="str">
            <v>DF</v>
          </cell>
          <cell r="L214" t="str">
            <v>Brazil</v>
          </cell>
          <cell r="M214" t="str">
            <v>70300</v>
          </cell>
          <cell r="N214">
            <v>64000</v>
          </cell>
        </row>
        <row r="215">
          <cell r="A215">
            <v>2798</v>
          </cell>
          <cell r="B215" t="str">
            <v>TNS_BR_00582</v>
          </cell>
          <cell r="C215" t="str">
            <v>BU BR</v>
          </cell>
          <cell r="D215">
            <v>2798</v>
          </cell>
          <cell r="E215" t="str">
            <v>In-Store Branch</v>
          </cell>
          <cell r="F215" t="str">
            <v>noncritical</v>
          </cell>
          <cell r="G215" t="str">
            <v>Tier3</v>
          </cell>
          <cell r="H215" t="str">
            <v>PAP* ELETRONORTE S/A BRASILI</v>
          </cell>
          <cell r="I215" t="str">
            <v>3000, SCRN BLOCO C, SL 60,ED.VENANCIO, ASA NORTE</v>
          </cell>
          <cell r="J215" t="str">
            <v>BRASILIA</v>
          </cell>
          <cell r="K215" t="str">
            <v>DF</v>
          </cell>
          <cell r="L215" t="str">
            <v>Brazil</v>
          </cell>
          <cell r="M215" t="str">
            <v>70718</v>
          </cell>
          <cell r="N215">
            <v>128000</v>
          </cell>
        </row>
        <row r="216">
          <cell r="A216">
            <v>3758</v>
          </cell>
          <cell r="B216" t="str">
            <v>TNS_BR_00583</v>
          </cell>
          <cell r="C216" t="str">
            <v>BU BR</v>
          </cell>
          <cell r="D216">
            <v>3758</v>
          </cell>
          <cell r="E216" t="str">
            <v>In-Store Branch</v>
          </cell>
          <cell r="F216" t="str">
            <v>noncritical</v>
          </cell>
          <cell r="G216" t="str">
            <v>Tier3</v>
          </cell>
          <cell r="H216" t="str">
            <v>PAB HOSPITAL SANTA LUZIA S/A</v>
          </cell>
          <cell r="I216" t="str">
            <v>5, SHLS QUADRA 716 - CJE, , ASA SUL</v>
          </cell>
          <cell r="J216" t="str">
            <v>BRASILIA</v>
          </cell>
          <cell r="K216" t="str">
            <v>DF</v>
          </cell>
          <cell r="L216" t="str">
            <v>Brazil</v>
          </cell>
          <cell r="M216" t="str">
            <v>70390</v>
          </cell>
          <cell r="N216">
            <v>64000</v>
          </cell>
        </row>
        <row r="217">
          <cell r="A217">
            <v>3131</v>
          </cell>
          <cell r="B217" t="str">
            <v>TNS_BR_00585</v>
          </cell>
          <cell r="C217" t="str">
            <v>BU BR</v>
          </cell>
          <cell r="D217">
            <v>3131</v>
          </cell>
          <cell r="E217" t="str">
            <v>In-Store Branch</v>
          </cell>
          <cell r="F217" t="str">
            <v>noncritical</v>
          </cell>
          <cell r="G217" t="str">
            <v>Tier3</v>
          </cell>
          <cell r="H217" t="str">
            <v>PAB INFRAERO BRASILIA DF</v>
          </cell>
          <cell r="I217" t="str">
            <v>58, SCS QUADRA 4 BLOCO A, EDIF INFRAERO-5 AND, ASA SUL</v>
          </cell>
          <cell r="J217" t="str">
            <v>BRASILIA</v>
          </cell>
          <cell r="K217" t="str">
            <v>DF</v>
          </cell>
          <cell r="L217" t="str">
            <v>Brazil</v>
          </cell>
          <cell r="M217" t="str">
            <v>70300</v>
          </cell>
          <cell r="N217">
            <v>64000</v>
          </cell>
        </row>
        <row r="218">
          <cell r="A218">
            <v>2903</v>
          </cell>
          <cell r="B218" t="str">
            <v>TNS_BR_00612</v>
          </cell>
          <cell r="C218" t="str">
            <v>BU BR</v>
          </cell>
          <cell r="D218">
            <v>2903</v>
          </cell>
          <cell r="E218" t="str">
            <v>In-Store Branch</v>
          </cell>
          <cell r="F218" t="str">
            <v>noncritical</v>
          </cell>
          <cell r="G218" t="str">
            <v>Tier3</v>
          </cell>
          <cell r="H218" t="str">
            <v>PAB ABCEC BRASILIA DF</v>
          </cell>
          <cell r="I218" t="str">
            <v>0, QS 01 RUA 212,S/N, LOTE 13, TAGUATINGA</v>
          </cell>
          <cell r="J218" t="str">
            <v>BRASILIA(TAGUA)</v>
          </cell>
          <cell r="K218" t="str">
            <v>DF</v>
          </cell>
          <cell r="L218" t="str">
            <v>Brazil</v>
          </cell>
          <cell r="M218" t="str">
            <v>72030</v>
          </cell>
          <cell r="N218">
            <v>64000</v>
          </cell>
        </row>
        <row r="219">
          <cell r="A219">
            <v>2305</v>
          </cell>
          <cell r="B219" t="str">
            <v>TNS_BR_00613</v>
          </cell>
          <cell r="C219" t="str">
            <v>BU BR</v>
          </cell>
          <cell r="D219">
            <v>2305</v>
          </cell>
          <cell r="E219" t="str">
            <v>In-Store Branch</v>
          </cell>
          <cell r="F219" t="str">
            <v>noncritical</v>
          </cell>
          <cell r="G219" t="str">
            <v>Tier3</v>
          </cell>
          <cell r="H219" t="str">
            <v>PAB FURNAS TAGUATINGA DF</v>
          </cell>
          <cell r="I219" t="str">
            <v>0, RODOVIA BR 060, FURNAS, TAGUATINGA</v>
          </cell>
          <cell r="J219" t="str">
            <v>BRASILIA(TAGUA)</v>
          </cell>
          <cell r="K219" t="str">
            <v>DF</v>
          </cell>
          <cell r="L219" t="str">
            <v>Brazil</v>
          </cell>
          <cell r="M219" t="str">
            <v>72315</v>
          </cell>
          <cell r="N219">
            <v>64000</v>
          </cell>
        </row>
        <row r="220">
          <cell r="A220">
            <v>2396</v>
          </cell>
          <cell r="B220" t="str">
            <v>TNS_BR_00614</v>
          </cell>
          <cell r="C220" t="str">
            <v>BU BR</v>
          </cell>
          <cell r="D220">
            <v>2396</v>
          </cell>
          <cell r="E220" t="str">
            <v>In-Store Branch</v>
          </cell>
          <cell r="F220" t="str">
            <v>noncritical</v>
          </cell>
          <cell r="G220" t="str">
            <v>Tier3</v>
          </cell>
          <cell r="H220" t="str">
            <v>PAB HOSP.ANCHIETA TAGUATINGA</v>
          </cell>
          <cell r="I220" t="str">
            <v>0, SETOR C NORTE, AREA ESPECIAL 10, TAGUATINGA</v>
          </cell>
          <cell r="J220" t="str">
            <v>BRASILIA(TAGUA)</v>
          </cell>
          <cell r="K220" t="str">
            <v>DF</v>
          </cell>
          <cell r="L220" t="str">
            <v>Brazil</v>
          </cell>
          <cell r="M220" t="str">
            <v>72115</v>
          </cell>
          <cell r="N220">
            <v>64000</v>
          </cell>
        </row>
        <row r="221">
          <cell r="A221">
            <v>3815</v>
          </cell>
          <cell r="B221" t="str">
            <v>TNS_BR_00616</v>
          </cell>
          <cell r="C221" t="str">
            <v>BU BR</v>
          </cell>
          <cell r="D221">
            <v>3815</v>
          </cell>
          <cell r="E221" t="str">
            <v>In-Store Branch</v>
          </cell>
          <cell r="F221" t="str">
            <v>noncritical</v>
          </cell>
          <cell r="G221" t="str">
            <v>Tier3</v>
          </cell>
          <cell r="H221" t="str">
            <v>PAB ATLANTIDA LTDA BRASILIA</v>
          </cell>
          <cell r="I221" t="str">
            <v>1, QNE 26 LOTE 12, LOJA, TAGUATINGA</v>
          </cell>
          <cell r="J221" t="str">
            <v>BRASILIA(TAGUA)</v>
          </cell>
          <cell r="K221" t="str">
            <v>DF</v>
          </cell>
          <cell r="L221" t="str">
            <v>Brazil</v>
          </cell>
          <cell r="M221" t="str">
            <v>72125</v>
          </cell>
          <cell r="N221">
            <v>64000</v>
          </cell>
        </row>
        <row r="222">
          <cell r="A222">
            <v>3893</v>
          </cell>
          <cell r="B222" t="str">
            <v>TNS_BR_00623</v>
          </cell>
          <cell r="C222" t="str">
            <v>BU BR</v>
          </cell>
          <cell r="D222">
            <v>3893</v>
          </cell>
          <cell r="E222" t="str">
            <v>In-Store Branch</v>
          </cell>
          <cell r="F222" t="str">
            <v>noncritical</v>
          </cell>
          <cell r="G222" t="str">
            <v>Tier3</v>
          </cell>
          <cell r="H222" t="str">
            <v>PAB PETROFLEX-COPERBO</v>
          </cell>
          <cell r="I222" t="str">
            <v>0, RODOVIA BR 101 KM 99, SUL, CENTRO</v>
          </cell>
          <cell r="J222" t="str">
            <v>CABO DE S.AGOST</v>
          </cell>
          <cell r="K222" t="str">
            <v>PE</v>
          </cell>
          <cell r="L222" t="str">
            <v>Brazil</v>
          </cell>
          <cell r="M222" t="str">
            <v>54510</v>
          </cell>
          <cell r="N222">
            <v>64000</v>
          </cell>
        </row>
        <row r="223">
          <cell r="A223">
            <v>2985</v>
          </cell>
          <cell r="B223" t="str">
            <v>TNS_BR_00640</v>
          </cell>
          <cell r="C223" t="str">
            <v>BU BR</v>
          </cell>
          <cell r="D223">
            <v>2985</v>
          </cell>
          <cell r="E223" t="str">
            <v>In-Store Branch</v>
          </cell>
          <cell r="F223" t="str">
            <v>noncritical</v>
          </cell>
          <cell r="G223" t="str">
            <v>Tier3</v>
          </cell>
          <cell r="H223" t="str">
            <v>PAB PETROBRAS-FAFEN CAMACARI</v>
          </cell>
          <cell r="I223" t="str">
            <v>0, RUA ETENO,S/N, COPEC, POLO PETRO</v>
          </cell>
          <cell r="J223" t="str">
            <v>CAMACARI</v>
          </cell>
          <cell r="K223" t="str">
            <v>BA</v>
          </cell>
          <cell r="L223" t="str">
            <v>Brazil</v>
          </cell>
          <cell r="M223" t="str">
            <v>42810</v>
          </cell>
          <cell r="N223">
            <v>64000</v>
          </cell>
        </row>
        <row r="224">
          <cell r="A224">
            <v>3656</v>
          </cell>
          <cell r="B224" t="str">
            <v>TNS_BR_00642</v>
          </cell>
          <cell r="C224" t="str">
            <v>BU BR</v>
          </cell>
          <cell r="D224">
            <v>3656</v>
          </cell>
          <cell r="E224" t="str">
            <v>In-Store Branch</v>
          </cell>
          <cell r="F224" t="str">
            <v>noncritical</v>
          </cell>
          <cell r="G224" t="str">
            <v>Tier3</v>
          </cell>
          <cell r="H224" t="str">
            <v>PAB POLIBRASIL CAMACARI BA</v>
          </cell>
          <cell r="I224" t="str">
            <v>1404, RUA HIDROGENIO, COPEC, CENTRO</v>
          </cell>
          <cell r="J224" t="str">
            <v>CAMACARI</v>
          </cell>
          <cell r="K224" t="str">
            <v>BA</v>
          </cell>
          <cell r="L224" t="str">
            <v>Brazil</v>
          </cell>
          <cell r="M224" t="str">
            <v>42810</v>
          </cell>
          <cell r="N224">
            <v>64000</v>
          </cell>
        </row>
        <row r="225">
          <cell r="A225">
            <v>173</v>
          </cell>
          <cell r="B225" t="str">
            <v>TNS_BR_00646</v>
          </cell>
          <cell r="C225" t="str">
            <v>BU BR</v>
          </cell>
          <cell r="D225">
            <v>173</v>
          </cell>
          <cell r="E225" t="str">
            <v>In-Store Branch</v>
          </cell>
          <cell r="F225" t="str">
            <v>noncritical</v>
          </cell>
          <cell r="G225" t="str">
            <v>Tier3</v>
          </cell>
          <cell r="H225" t="str">
            <v>PAB BRASKEM-INSUMOS BASICOS</v>
          </cell>
          <cell r="I225" t="str">
            <v>1561, RUA ETENO, COPEC, POLO PETRO</v>
          </cell>
          <cell r="J225" t="str">
            <v>CAMACARI</v>
          </cell>
          <cell r="K225" t="str">
            <v>BA</v>
          </cell>
          <cell r="L225" t="str">
            <v>Brazil</v>
          </cell>
          <cell r="M225" t="str">
            <v>42810</v>
          </cell>
          <cell r="N225">
            <v>128000</v>
          </cell>
        </row>
        <row r="226">
          <cell r="A226">
            <v>3220</v>
          </cell>
          <cell r="B226" t="str">
            <v>TNS_BR_00647</v>
          </cell>
          <cell r="C226" t="str">
            <v>BU BR</v>
          </cell>
          <cell r="D226">
            <v>3220</v>
          </cell>
          <cell r="E226" t="str">
            <v>In-Store Branch</v>
          </cell>
          <cell r="F226" t="str">
            <v>noncritical</v>
          </cell>
          <cell r="G226" t="str">
            <v>Tier3</v>
          </cell>
          <cell r="H226" t="str">
            <v>PAB BRASKEM-UPE1 CAMACARI BA</v>
          </cell>
          <cell r="I226" t="str">
            <v>1582, RUA ETENO, COPEC, POLO PETRO</v>
          </cell>
          <cell r="J226" t="str">
            <v>CAMACARI</v>
          </cell>
          <cell r="K226" t="str">
            <v>BA</v>
          </cell>
          <cell r="L226" t="str">
            <v>Brazil</v>
          </cell>
          <cell r="M226" t="str">
            <v>42810</v>
          </cell>
          <cell r="N226">
            <v>64000</v>
          </cell>
        </row>
        <row r="227">
          <cell r="A227">
            <v>3222</v>
          </cell>
          <cell r="B227" t="str">
            <v>TNS_BR_00650</v>
          </cell>
          <cell r="C227" t="str">
            <v>BU BR</v>
          </cell>
          <cell r="D227">
            <v>3222</v>
          </cell>
          <cell r="E227" t="str">
            <v>In-Store Branch</v>
          </cell>
          <cell r="F227" t="str">
            <v>noncritical</v>
          </cell>
          <cell r="G227" t="str">
            <v>Tier3</v>
          </cell>
          <cell r="H227" t="str">
            <v>PAB BRASKEM-TRIKEM CAMACARI</v>
          </cell>
          <cell r="I227" t="str">
            <v>3342, RUA HIDROGENIO, POLO, COPEC</v>
          </cell>
          <cell r="J227" t="str">
            <v>CAMACARI</v>
          </cell>
          <cell r="K227" t="str">
            <v>BA</v>
          </cell>
          <cell r="L227" t="str">
            <v>Brazil</v>
          </cell>
          <cell r="M227" t="str">
            <v>42810</v>
          </cell>
          <cell r="N227">
            <v>64000</v>
          </cell>
        </row>
        <row r="228">
          <cell r="A228">
            <v>3218</v>
          </cell>
          <cell r="B228" t="str">
            <v>TNS_BR_00652</v>
          </cell>
          <cell r="C228" t="str">
            <v>BU BR</v>
          </cell>
          <cell r="D228">
            <v>3218</v>
          </cell>
          <cell r="E228" t="str">
            <v>In-Store Branch</v>
          </cell>
          <cell r="F228" t="str">
            <v>noncritical</v>
          </cell>
          <cell r="G228" t="str">
            <v>Tier3</v>
          </cell>
          <cell r="H228" t="str">
            <v>PAB BRASKEM-CLOROSODA BA</v>
          </cell>
          <cell r="I228" t="str">
            <v>765, RUA OXIGENIO, , POLO PETRO</v>
          </cell>
          <cell r="J228" t="str">
            <v>CAMACARI</v>
          </cell>
          <cell r="K228" t="str">
            <v>BA</v>
          </cell>
          <cell r="L228" t="str">
            <v>Brazil</v>
          </cell>
          <cell r="M228" t="str">
            <v>42810</v>
          </cell>
          <cell r="N228">
            <v>64000</v>
          </cell>
        </row>
        <row r="229">
          <cell r="A229">
            <v>3231</v>
          </cell>
          <cell r="B229" t="str">
            <v>TNS_BR_00655</v>
          </cell>
          <cell r="C229" t="str">
            <v>BU BR</v>
          </cell>
          <cell r="D229">
            <v>3231</v>
          </cell>
          <cell r="E229" t="str">
            <v>In-Store Branch</v>
          </cell>
          <cell r="F229" t="str">
            <v>noncritical</v>
          </cell>
          <cell r="G229" t="str">
            <v>Tier3</v>
          </cell>
          <cell r="H229" t="str">
            <v>PAB 01 PREF.MUN.CAMARAGIBE</v>
          </cell>
          <cell r="I229" t="str">
            <v>2340, AVENIDA BELMIRO CORREA, , TIMBI</v>
          </cell>
          <cell r="J229" t="str">
            <v>CAMARAGIBE</v>
          </cell>
          <cell r="K229" t="str">
            <v>PE</v>
          </cell>
          <cell r="L229" t="str">
            <v>Brazil</v>
          </cell>
          <cell r="M229" t="str">
            <v>54768</v>
          </cell>
          <cell r="N229">
            <v>128000</v>
          </cell>
        </row>
        <row r="230">
          <cell r="A230">
            <v>3552</v>
          </cell>
          <cell r="B230" t="str">
            <v>TNS_BR_00662</v>
          </cell>
          <cell r="C230" t="str">
            <v>BU BR</v>
          </cell>
          <cell r="D230">
            <v>3552</v>
          </cell>
          <cell r="E230" t="str">
            <v>In-Store Branch</v>
          </cell>
          <cell r="F230" t="str">
            <v>noncritical</v>
          </cell>
          <cell r="G230" t="str">
            <v>Tier3</v>
          </cell>
          <cell r="H230" t="str">
            <v>PAB DETRAN CAMPINA GRANDE PB</v>
          </cell>
          <cell r="I230" t="str">
            <v>0, RUA VER.ARTUR VILLARIM,S/N, DETRAN, CENTRO</v>
          </cell>
          <cell r="J230" t="str">
            <v>CAMPINA GRANDE</v>
          </cell>
          <cell r="K230" t="str">
            <v>PB</v>
          </cell>
          <cell r="L230" t="str">
            <v>Brazil</v>
          </cell>
          <cell r="M230" t="str">
            <v>58100</v>
          </cell>
          <cell r="N230">
            <v>64000</v>
          </cell>
        </row>
        <row r="231">
          <cell r="A231">
            <v>2385</v>
          </cell>
          <cell r="B231" t="str">
            <v>TNS_BR_00667</v>
          </cell>
          <cell r="C231" t="str">
            <v>BU BR</v>
          </cell>
          <cell r="D231">
            <v>2385</v>
          </cell>
          <cell r="E231" t="str">
            <v>In-Store Branch</v>
          </cell>
          <cell r="F231" t="str">
            <v>noncritical</v>
          </cell>
          <cell r="G231" t="str">
            <v>Tier3</v>
          </cell>
          <cell r="H231" t="str">
            <v>PAB UNIV.ESTADUAL DA PARAIBA</v>
          </cell>
          <cell r="I231" t="str">
            <v>351, RUA BARAUNAS, CAMPUS UEPB, BODOCONGO</v>
          </cell>
          <cell r="J231" t="str">
            <v>CAMPINA GRANDE</v>
          </cell>
          <cell r="K231" t="str">
            <v>PB</v>
          </cell>
          <cell r="L231" t="str">
            <v>Brazil</v>
          </cell>
          <cell r="M231" t="str">
            <v>58109</v>
          </cell>
          <cell r="N231">
            <v>64000</v>
          </cell>
        </row>
        <row r="232">
          <cell r="A232">
            <v>2469</v>
          </cell>
          <cell r="B232" t="str">
            <v>TNS_BR_00669</v>
          </cell>
          <cell r="C232" t="str">
            <v>BU BR</v>
          </cell>
          <cell r="D232">
            <v>2469</v>
          </cell>
          <cell r="E232" t="str">
            <v>In-Store Branch</v>
          </cell>
          <cell r="F232" t="str">
            <v>noncritical</v>
          </cell>
          <cell r="G232" t="str">
            <v>Tier3</v>
          </cell>
          <cell r="H232" t="str">
            <v>PAB UFPB CAMPUS II CAMP.GDE</v>
          </cell>
          <cell r="I232" t="str">
            <v>882, AVENIDA APRIGIO VELOSO, , BODOCONGO</v>
          </cell>
          <cell r="J232" t="str">
            <v>CAMPINA GRANDE</v>
          </cell>
          <cell r="K232" t="str">
            <v>PB</v>
          </cell>
          <cell r="L232" t="str">
            <v>Brazil</v>
          </cell>
          <cell r="M232" t="str">
            <v>58109</v>
          </cell>
          <cell r="N232">
            <v>128000</v>
          </cell>
        </row>
        <row r="233">
          <cell r="A233">
            <v>3555</v>
          </cell>
          <cell r="B233" t="str">
            <v>TNS_BR_00670</v>
          </cell>
          <cell r="C233" t="str">
            <v>BU BR</v>
          </cell>
          <cell r="D233">
            <v>3555</v>
          </cell>
          <cell r="E233" t="str">
            <v>In-Store Branch</v>
          </cell>
          <cell r="F233" t="str">
            <v>noncritical</v>
          </cell>
          <cell r="G233" t="str">
            <v>Tier3</v>
          </cell>
          <cell r="H233" t="str">
            <v>PAB RECEBEDORIA DE RENDAS CG</v>
          </cell>
          <cell r="I233" t="str">
            <v>957, AVENIDA MAL.FLORIANO PEIXOTO, RECEBEDORIA RENDAS, CENTRO</v>
          </cell>
          <cell r="J233" t="str">
            <v>CAMPINA GRANDE</v>
          </cell>
          <cell r="K233" t="str">
            <v>PB</v>
          </cell>
          <cell r="L233" t="str">
            <v>Brazil</v>
          </cell>
          <cell r="M233" t="str">
            <v>58100</v>
          </cell>
          <cell r="N233">
            <v>64000</v>
          </cell>
        </row>
        <row r="234">
          <cell r="A234">
            <v>6580</v>
          </cell>
          <cell r="B234" t="str">
            <v>TNS_BR_00676</v>
          </cell>
          <cell r="C234" t="str">
            <v>BU BR</v>
          </cell>
          <cell r="D234">
            <v>6580</v>
          </cell>
          <cell r="E234" t="str">
            <v>In-Store Branch</v>
          </cell>
          <cell r="F234" t="str">
            <v>noncritical</v>
          </cell>
          <cell r="G234" t="str">
            <v>Tier3</v>
          </cell>
          <cell r="H234" t="str">
            <v>PAT MATRICULA PUC CAMPINAS</v>
          </cell>
          <cell r="I234" t="str">
            <v xml:space="preserve">0, AV.PROFESSORA ANA MARIA SILVESTRE ADADE, , </v>
          </cell>
          <cell r="J234" t="str">
            <v>CAMPINAS</v>
          </cell>
          <cell r="K234" t="str">
            <v>SP</v>
          </cell>
          <cell r="L234" t="str">
            <v>Brazil</v>
          </cell>
          <cell r="M234" t="str">
            <v>13083</v>
          </cell>
          <cell r="N234">
            <v>9600</v>
          </cell>
        </row>
        <row r="235">
          <cell r="A235">
            <v>2764</v>
          </cell>
          <cell r="B235" t="str">
            <v>TNS_BR_00677</v>
          </cell>
          <cell r="C235" t="str">
            <v>BU BR</v>
          </cell>
          <cell r="D235">
            <v>2764</v>
          </cell>
          <cell r="E235" t="str">
            <v>In-Store Branch</v>
          </cell>
          <cell r="F235" t="str">
            <v>noncritical</v>
          </cell>
          <cell r="G235" t="str">
            <v>Tier3</v>
          </cell>
          <cell r="H235" t="str">
            <v>PAB PUC FACULDADE CAMPINAS 1</v>
          </cell>
          <cell r="I235" t="str">
            <v>0, AVENIDA JOHN BOYD DUNLOP,S/N, CAMPUS II, JD.IPAUSSU</v>
          </cell>
          <cell r="J235" t="str">
            <v>CAMPINAS</v>
          </cell>
          <cell r="K235" t="str">
            <v>SP</v>
          </cell>
          <cell r="L235" t="str">
            <v>Brazil</v>
          </cell>
          <cell r="M235" t="str">
            <v>13059</v>
          </cell>
          <cell r="N235">
            <v>128000</v>
          </cell>
        </row>
        <row r="236">
          <cell r="A236">
            <v>2504</v>
          </cell>
          <cell r="B236" t="str">
            <v>TNS_BR_00678</v>
          </cell>
          <cell r="C236" t="str">
            <v>BU BR</v>
          </cell>
          <cell r="D236">
            <v>2504</v>
          </cell>
          <cell r="E236" t="str">
            <v>In-Store Branch</v>
          </cell>
          <cell r="F236" t="str">
            <v>noncritical</v>
          </cell>
          <cell r="G236" t="str">
            <v>Tier3</v>
          </cell>
          <cell r="H236" t="str">
            <v>PAB PUC CELSO PIERRO CAMPINA</v>
          </cell>
          <cell r="I236" t="str">
            <v>0, AVENIDA JOHN BOYD DUNLOP,S/N, CAMPUS II, JD.IPAUSSU</v>
          </cell>
          <cell r="J236" t="str">
            <v>CAMPINAS</v>
          </cell>
          <cell r="K236" t="str">
            <v>SP</v>
          </cell>
          <cell r="L236" t="str">
            <v>Brazil</v>
          </cell>
          <cell r="M236" t="str">
            <v>13059</v>
          </cell>
          <cell r="N236">
            <v>64000</v>
          </cell>
        </row>
        <row r="237">
          <cell r="A237">
            <v>2999</v>
          </cell>
          <cell r="B237" t="str">
            <v>TNS_BR_00683</v>
          </cell>
          <cell r="C237" t="str">
            <v>BU BR</v>
          </cell>
          <cell r="D237">
            <v>2999</v>
          </cell>
          <cell r="E237" t="str">
            <v>In-Store Branch</v>
          </cell>
          <cell r="F237" t="str">
            <v>noncritical</v>
          </cell>
          <cell r="G237" t="str">
            <v>Tier3</v>
          </cell>
          <cell r="H237" t="str">
            <v>PAB CICLO BASICO UNICAMP</v>
          </cell>
          <cell r="I237" t="str">
            <v>0, PRACA SERGIO BUARQUE DE HOLANDA,S/N, , CID.UNIVER</v>
          </cell>
          <cell r="J237" t="str">
            <v>CAMPINAS</v>
          </cell>
          <cell r="K237" t="str">
            <v>SP</v>
          </cell>
          <cell r="L237" t="str">
            <v>Brazil</v>
          </cell>
          <cell r="M237" t="str">
            <v>13084</v>
          </cell>
          <cell r="N237">
            <v>64000</v>
          </cell>
        </row>
        <row r="238">
          <cell r="A238">
            <v>3760</v>
          </cell>
          <cell r="B238" t="str">
            <v>TNS_BR_00684</v>
          </cell>
          <cell r="C238" t="str">
            <v>BU BR</v>
          </cell>
          <cell r="D238">
            <v>3760</v>
          </cell>
          <cell r="E238" t="str">
            <v>In-Store Branch</v>
          </cell>
          <cell r="F238" t="str">
            <v>noncritical</v>
          </cell>
          <cell r="G238" t="str">
            <v>Tier3</v>
          </cell>
          <cell r="H238" t="str">
            <v>PAB ACTARIS LTDA</v>
          </cell>
          <cell r="I238" t="str">
            <v>0, RODOVIA CAMPINAS - MOGI MIRIM, , PONTE ALTA</v>
          </cell>
          <cell r="J238" t="str">
            <v>CAMPINAS</v>
          </cell>
          <cell r="K238" t="str">
            <v>SP</v>
          </cell>
          <cell r="L238" t="str">
            <v>Brazil</v>
          </cell>
          <cell r="M238" t="str">
            <v>13088</v>
          </cell>
          <cell r="N238">
            <v>64000</v>
          </cell>
        </row>
        <row r="239">
          <cell r="A239">
            <v>2729</v>
          </cell>
          <cell r="B239" t="str">
            <v>TNS_BR_00685</v>
          </cell>
          <cell r="C239" t="str">
            <v>BU BR</v>
          </cell>
          <cell r="D239">
            <v>2729</v>
          </cell>
          <cell r="E239" t="str">
            <v>In-Store Branch</v>
          </cell>
          <cell r="F239" t="str">
            <v>noncritical</v>
          </cell>
          <cell r="G239" t="str">
            <v>Tier3</v>
          </cell>
          <cell r="H239" t="str">
            <v>PAB FUND. CPQD CAMPINAS SP</v>
          </cell>
          <cell r="I239" t="str">
            <v>0, RODOVIA CAMPINAS MOGI/MIRIM KM 118,5, , FAZ.PAU D'</v>
          </cell>
          <cell r="J239" t="str">
            <v>CAMPINAS</v>
          </cell>
          <cell r="K239" t="str">
            <v>SP</v>
          </cell>
          <cell r="L239" t="str">
            <v>Brazil</v>
          </cell>
          <cell r="M239" t="str">
            <v>13088</v>
          </cell>
          <cell r="N239">
            <v>128000</v>
          </cell>
        </row>
        <row r="240">
          <cell r="A240">
            <v>3759</v>
          </cell>
          <cell r="B240" t="str">
            <v>TNS_BR_00689</v>
          </cell>
          <cell r="C240" t="str">
            <v>BU BR</v>
          </cell>
          <cell r="D240">
            <v>3759</v>
          </cell>
          <cell r="E240" t="str">
            <v>In-Store Branch</v>
          </cell>
          <cell r="F240" t="str">
            <v>noncritical</v>
          </cell>
          <cell r="G240" t="str">
            <v>Tier3</v>
          </cell>
          <cell r="H240" t="str">
            <v>PAB EXPAMBOX IND DE MOB LTDA</v>
          </cell>
          <cell r="I240" t="str">
            <v>0, RODOVIA GAL.MILTON TAVARES LIMA, , B.GERALDO</v>
          </cell>
          <cell r="J240" t="str">
            <v>CAMPINAS</v>
          </cell>
          <cell r="K240" t="str">
            <v>SP</v>
          </cell>
          <cell r="L240" t="str">
            <v>Brazil</v>
          </cell>
          <cell r="M240" t="str">
            <v>13083</v>
          </cell>
          <cell r="N240">
            <v>64000</v>
          </cell>
        </row>
        <row r="241">
          <cell r="A241">
            <v>2691</v>
          </cell>
          <cell r="B241" t="str">
            <v>TNS_BR_00690</v>
          </cell>
          <cell r="C241" t="str">
            <v>BU BR</v>
          </cell>
          <cell r="D241">
            <v>2691</v>
          </cell>
          <cell r="E241" t="str">
            <v>In-Store Branch</v>
          </cell>
          <cell r="F241" t="str">
            <v>noncritical</v>
          </cell>
          <cell r="G241" t="str">
            <v>Tier3</v>
          </cell>
          <cell r="H241" t="str">
            <v>PAB INFRAERO VIRACOPOS CAMPI</v>
          </cell>
          <cell r="I241" t="str">
            <v>0, RODOVIA SANTOS DUMONT KM 66, AEROPORTO, VIRACOPOS</v>
          </cell>
          <cell r="J241" t="str">
            <v>CAMPINAS</v>
          </cell>
          <cell r="K241" t="str">
            <v>SP</v>
          </cell>
          <cell r="L241" t="str">
            <v>Brazil</v>
          </cell>
          <cell r="M241" t="str">
            <v>13052</v>
          </cell>
          <cell r="N241">
            <v>64000</v>
          </cell>
        </row>
        <row r="242">
          <cell r="A242">
            <v>2774</v>
          </cell>
          <cell r="B242" t="str">
            <v>TNS_BR_00693</v>
          </cell>
          <cell r="C242" t="str">
            <v>BU BR</v>
          </cell>
          <cell r="D242">
            <v>2774</v>
          </cell>
          <cell r="E242" t="str">
            <v>In-Store Branch</v>
          </cell>
          <cell r="F242" t="str">
            <v>noncritical</v>
          </cell>
          <cell r="G242" t="str">
            <v>Tier3</v>
          </cell>
          <cell r="H242" t="str">
            <v>PAB PUC CENTRAL CAMPINAS SP</v>
          </cell>
          <cell r="I242" t="str">
            <v>1099, RUA MAL.DEODORO, PUC CENTRAL, CENTRO</v>
          </cell>
          <cell r="J242" t="str">
            <v>CAMPINAS</v>
          </cell>
          <cell r="K242" t="str">
            <v>SP</v>
          </cell>
          <cell r="L242" t="str">
            <v>Brazil</v>
          </cell>
          <cell r="M242" t="str">
            <v>13010</v>
          </cell>
          <cell r="N242">
            <v>128000</v>
          </cell>
        </row>
        <row r="243">
          <cell r="A243">
            <v>3630</v>
          </cell>
          <cell r="B243" t="str">
            <v>TNS_BR_00697</v>
          </cell>
          <cell r="C243" t="str">
            <v>BU BR</v>
          </cell>
          <cell r="D243">
            <v>3630</v>
          </cell>
          <cell r="E243" t="str">
            <v>In-Store Branch</v>
          </cell>
          <cell r="F243" t="str">
            <v>noncritical</v>
          </cell>
          <cell r="G243" t="str">
            <v>Tier3</v>
          </cell>
          <cell r="H243" t="str">
            <v>PAB TELEFONICA-SHOP.CAMPINAS</v>
          </cell>
          <cell r="I243" t="str">
            <v>1380, AVENIDA DR.JESUINO MARCONDES MACHADO, , JD.PLANALT</v>
          </cell>
          <cell r="J243" t="str">
            <v>CAMPINAS</v>
          </cell>
          <cell r="K243" t="str">
            <v>SP</v>
          </cell>
          <cell r="L243" t="str">
            <v>Brazil</v>
          </cell>
          <cell r="M243" t="str">
            <v>13092</v>
          </cell>
          <cell r="N243">
            <v>64000</v>
          </cell>
        </row>
        <row r="244">
          <cell r="A244">
            <v>2926</v>
          </cell>
          <cell r="B244" t="str">
            <v>TNS_BR_00707</v>
          </cell>
          <cell r="C244" t="str">
            <v>BU BR</v>
          </cell>
          <cell r="D244">
            <v>2926</v>
          </cell>
          <cell r="E244" t="str">
            <v>In-Store Branch</v>
          </cell>
          <cell r="F244" t="str">
            <v>noncritical</v>
          </cell>
          <cell r="G244" t="str">
            <v>Tier3</v>
          </cell>
          <cell r="H244" t="str">
            <v>PAB ESCOLA DE CADETES - SP</v>
          </cell>
          <cell r="I244" t="str">
            <v>350, AVENIDA PAPA PIO 12, , JD.CHAPADA</v>
          </cell>
          <cell r="J244" t="str">
            <v>CAMPINAS</v>
          </cell>
          <cell r="K244" t="str">
            <v>SP</v>
          </cell>
          <cell r="L244" t="str">
            <v>Brazil</v>
          </cell>
          <cell r="M244" t="str">
            <v>13070</v>
          </cell>
          <cell r="N244">
            <v>64000</v>
          </cell>
        </row>
        <row r="245">
          <cell r="A245">
            <v>2628</v>
          </cell>
          <cell r="B245" t="str">
            <v>TNS_BR_00714</v>
          </cell>
          <cell r="C245" t="str">
            <v>BU BR</v>
          </cell>
          <cell r="D245">
            <v>2628</v>
          </cell>
          <cell r="E245" t="str">
            <v>In-Store Branch</v>
          </cell>
          <cell r="F245" t="str">
            <v>noncritical</v>
          </cell>
          <cell r="G245" t="str">
            <v>Tier3</v>
          </cell>
          <cell r="H245" t="str">
            <v>PAB HOSP.BENEFI.PORTUG.CAMPI</v>
          </cell>
          <cell r="I245" t="str">
            <v>557, RUA 11 DE AGOSTO, , BOTAFOGO</v>
          </cell>
          <cell r="J245" t="str">
            <v>CAMPINAS</v>
          </cell>
          <cell r="K245" t="str">
            <v>SP</v>
          </cell>
          <cell r="L245" t="str">
            <v>Brazil</v>
          </cell>
          <cell r="M245" t="str">
            <v>13013</v>
          </cell>
          <cell r="N245">
            <v>64000</v>
          </cell>
        </row>
        <row r="246">
          <cell r="A246">
            <v>2100</v>
          </cell>
          <cell r="B246" t="str">
            <v>TNS_BR_00718</v>
          </cell>
          <cell r="C246" t="str">
            <v>BU BR</v>
          </cell>
          <cell r="D246">
            <v>2100</v>
          </cell>
          <cell r="E246" t="str">
            <v>In-Store Branch</v>
          </cell>
          <cell r="F246" t="str">
            <v>noncritical</v>
          </cell>
          <cell r="G246" t="str">
            <v>Tier3</v>
          </cell>
          <cell r="H246" t="str">
            <v>NN PRIVATE BANK CAMPINAS</v>
          </cell>
          <cell r="I246" t="str">
            <v>675, AVENIDA CAMPOS SALES, SLJ, CENTRO</v>
          </cell>
          <cell r="J246" t="str">
            <v>CAMPINAS</v>
          </cell>
          <cell r="K246" t="str">
            <v>SP</v>
          </cell>
          <cell r="L246" t="str">
            <v>Brazil</v>
          </cell>
          <cell r="M246" t="str">
            <v>13010</v>
          </cell>
          <cell r="N246">
            <v>256000</v>
          </cell>
        </row>
        <row r="247">
          <cell r="A247">
            <v>2135</v>
          </cell>
          <cell r="B247" t="str">
            <v>TNS_BR_00721</v>
          </cell>
          <cell r="C247" t="str">
            <v>BU BR</v>
          </cell>
          <cell r="D247">
            <v>2135</v>
          </cell>
          <cell r="E247" t="str">
            <v>In-Store Branch</v>
          </cell>
          <cell r="F247" t="str">
            <v>noncritical</v>
          </cell>
          <cell r="G247" t="str">
            <v>Tier3</v>
          </cell>
          <cell r="H247" t="str">
            <v>NN PUBLICO SP INTERIOR</v>
          </cell>
          <cell r="I247" t="str">
            <v>675, AVENIDA DR.CAMPOS SALES, SLJ, CENTRO</v>
          </cell>
          <cell r="J247" t="str">
            <v>CAMPINAS</v>
          </cell>
          <cell r="K247" t="str">
            <v>SP</v>
          </cell>
          <cell r="L247" t="str">
            <v>Brazil</v>
          </cell>
          <cell r="M247" t="str">
            <v>13010</v>
          </cell>
          <cell r="N247">
            <v>64000</v>
          </cell>
        </row>
        <row r="248">
          <cell r="A248">
            <v>3763</v>
          </cell>
          <cell r="B248" t="str">
            <v>TNS_BR_00746</v>
          </cell>
          <cell r="C248" t="str">
            <v>BU BR</v>
          </cell>
          <cell r="D248">
            <v>3763</v>
          </cell>
          <cell r="E248" t="str">
            <v>In-Store Branch</v>
          </cell>
          <cell r="F248" t="str">
            <v>noncritical</v>
          </cell>
          <cell r="G248" t="str">
            <v>Tier3</v>
          </cell>
          <cell r="H248" t="str">
            <v>PAB TRIBUNAL DE JUSTICA C.GR</v>
          </cell>
          <cell r="I248" t="str">
            <v>0, AVENIDA MATO GROSSO, BLOCO 13, PQ.PODERES</v>
          </cell>
          <cell r="J248" t="str">
            <v>CAMPO GRANDE</v>
          </cell>
          <cell r="K248" t="str">
            <v>MS</v>
          </cell>
          <cell r="L248" t="str">
            <v>Brazil</v>
          </cell>
          <cell r="M248" t="str">
            <v>79031</v>
          </cell>
          <cell r="N248">
            <v>64000</v>
          </cell>
        </row>
        <row r="249">
          <cell r="A249">
            <v>3761</v>
          </cell>
          <cell r="B249" t="str">
            <v>TNS_BR_00747</v>
          </cell>
          <cell r="C249" t="str">
            <v>BU BR</v>
          </cell>
          <cell r="D249">
            <v>3761</v>
          </cell>
          <cell r="E249" t="str">
            <v>In-Store Branch</v>
          </cell>
          <cell r="F249" t="str">
            <v>noncritical</v>
          </cell>
          <cell r="G249" t="str">
            <v>Tier3</v>
          </cell>
          <cell r="H249" t="str">
            <v>PAB ASSEMB. LEGISL. DO M.S</v>
          </cell>
          <cell r="I249" t="str">
            <v>0, AVENIDA MATO GROSSO, BLOCO 9, PQ.PODERES</v>
          </cell>
          <cell r="J249" t="str">
            <v>CAMPO GRANDE</v>
          </cell>
          <cell r="K249" t="str">
            <v>MS</v>
          </cell>
          <cell r="L249" t="str">
            <v>Brazil</v>
          </cell>
          <cell r="M249" t="str">
            <v>79031</v>
          </cell>
          <cell r="N249">
            <v>64000</v>
          </cell>
        </row>
        <row r="250">
          <cell r="A250">
            <v>395</v>
          </cell>
          <cell r="B250" t="str">
            <v>TNS_BR_00748</v>
          </cell>
          <cell r="C250" t="str">
            <v>BU BR</v>
          </cell>
          <cell r="D250">
            <v>395</v>
          </cell>
          <cell r="E250" t="str">
            <v>In-Store Branch</v>
          </cell>
          <cell r="F250" t="str">
            <v>noncritical</v>
          </cell>
          <cell r="G250" t="str">
            <v>Tier3</v>
          </cell>
          <cell r="H250" t="str">
            <v>PAB UNIV.FED.MATO G.SUL</v>
          </cell>
          <cell r="I250" t="str">
            <v>0, CAMPUS UNIVERSITARIO,S/N, CAMPUS UNIVERSITARIO, SET.BANCAR</v>
          </cell>
          <cell r="J250" t="str">
            <v>CAMPO GRANDE</v>
          </cell>
          <cell r="K250" t="str">
            <v>MS</v>
          </cell>
          <cell r="L250" t="str">
            <v>Brazil</v>
          </cell>
          <cell r="M250" t="str">
            <v>79070</v>
          </cell>
          <cell r="N250">
            <v>128000</v>
          </cell>
        </row>
        <row r="251">
          <cell r="A251">
            <v>3762</v>
          </cell>
          <cell r="B251" t="str">
            <v>TNS_BR_00750</v>
          </cell>
          <cell r="C251" t="str">
            <v>BU BR</v>
          </cell>
          <cell r="D251">
            <v>3762</v>
          </cell>
          <cell r="E251" t="str">
            <v>In-Store Branch</v>
          </cell>
          <cell r="F251" t="str">
            <v>noncritical</v>
          </cell>
          <cell r="G251" t="str">
            <v>Tier3</v>
          </cell>
          <cell r="H251" t="str">
            <v>PAB FORUM DE CAMPO GRANDE</v>
          </cell>
          <cell r="I251" t="str">
            <v>14, RUA DA PAZ, , JD.ESTADOS</v>
          </cell>
          <cell r="J251" t="str">
            <v>CAMPO GRANDE</v>
          </cell>
          <cell r="K251" t="str">
            <v>MS</v>
          </cell>
          <cell r="L251" t="str">
            <v>Brazil</v>
          </cell>
          <cell r="M251" t="str">
            <v>79002</v>
          </cell>
          <cell r="N251">
            <v>64000</v>
          </cell>
        </row>
        <row r="252">
          <cell r="A252">
            <v>2229</v>
          </cell>
          <cell r="B252" t="str">
            <v>TNS_BR_00760</v>
          </cell>
          <cell r="C252" t="str">
            <v>BU BR</v>
          </cell>
          <cell r="D252">
            <v>2229</v>
          </cell>
          <cell r="E252" t="str">
            <v>In-Store Branch</v>
          </cell>
          <cell r="F252" t="str">
            <v>noncritical</v>
          </cell>
          <cell r="G252" t="str">
            <v>Tier3</v>
          </cell>
          <cell r="H252" t="str">
            <v>NN PUBLICO C.OESTE</v>
          </cell>
          <cell r="I252" t="str">
            <v>2738, RUA 13 DE MAIO, , CENTRO</v>
          </cell>
          <cell r="J252" t="str">
            <v>CAMPO GRANDE</v>
          </cell>
          <cell r="K252" t="str">
            <v>MS</v>
          </cell>
          <cell r="L252" t="str">
            <v>Brazil</v>
          </cell>
          <cell r="M252" t="str">
            <v>79002</v>
          </cell>
          <cell r="N252">
            <v>64000</v>
          </cell>
        </row>
        <row r="253">
          <cell r="A253">
            <v>3204</v>
          </cell>
          <cell r="B253" t="str">
            <v>TNS_BR_00764</v>
          </cell>
          <cell r="C253" t="str">
            <v>BU BR</v>
          </cell>
          <cell r="D253">
            <v>3204</v>
          </cell>
          <cell r="E253" t="str">
            <v>In-Store Branch</v>
          </cell>
          <cell r="F253" t="str">
            <v>noncritical</v>
          </cell>
          <cell r="G253" t="str">
            <v>Tier3</v>
          </cell>
          <cell r="H253" t="str">
            <v>PAB BASE AE.DE CAMPO GRANDE</v>
          </cell>
          <cell r="I253" t="str">
            <v>2905, AVENIDA DUQUE DE CAXIAS, , AMAMBAI</v>
          </cell>
          <cell r="J253" t="str">
            <v>CAMPO GRANDE</v>
          </cell>
          <cell r="K253" t="str">
            <v>MS</v>
          </cell>
          <cell r="L253" t="str">
            <v>Brazil</v>
          </cell>
          <cell r="M253" t="str">
            <v>79090</v>
          </cell>
          <cell r="N253">
            <v>128000</v>
          </cell>
        </row>
        <row r="254">
          <cell r="A254">
            <v>3764</v>
          </cell>
          <cell r="B254" t="str">
            <v>TNS_BR_00766</v>
          </cell>
          <cell r="C254" t="str">
            <v>BU BR</v>
          </cell>
          <cell r="D254">
            <v>3764</v>
          </cell>
          <cell r="E254" t="str">
            <v>In-Store Branch</v>
          </cell>
          <cell r="F254" t="str">
            <v>noncritical</v>
          </cell>
          <cell r="G254" t="str">
            <v>Tier3</v>
          </cell>
          <cell r="H254" t="str">
            <v>PAB TRIBUNAL DE CONTAS DO MS</v>
          </cell>
          <cell r="I254" t="str">
            <v>515, PARQUE DOS PODERES - BLOCO 29, , V.SOBRINHO</v>
          </cell>
          <cell r="J254" t="str">
            <v>CAMPO GRANDE</v>
          </cell>
          <cell r="K254" t="str">
            <v>MS</v>
          </cell>
          <cell r="L254" t="str">
            <v>Brazil</v>
          </cell>
          <cell r="M254" t="str">
            <v>79031</v>
          </cell>
          <cell r="N254">
            <v>128000</v>
          </cell>
        </row>
        <row r="255">
          <cell r="A255">
            <v>3254</v>
          </cell>
          <cell r="B255" t="str">
            <v>TNS_BR_00767</v>
          </cell>
          <cell r="C255" t="str">
            <v>BU BR</v>
          </cell>
          <cell r="D255">
            <v>3254</v>
          </cell>
          <cell r="E255" t="str">
            <v>In-Store Branch</v>
          </cell>
          <cell r="F255" t="str">
            <v>noncritical</v>
          </cell>
          <cell r="G255" t="str">
            <v>Tier3</v>
          </cell>
          <cell r="H255" t="str">
            <v>PAB UCDB CAMPO GRANDE RS - CPDCPE</v>
          </cell>
          <cell r="I255" t="str">
            <v xml:space="preserve">6000, AVENIDA TAMANDARE, BLOCO - JD.SEMINAR, </v>
          </cell>
          <cell r="J255" t="str">
            <v>CAMPO GRANDE</v>
          </cell>
          <cell r="K255" t="str">
            <v>MS</v>
          </cell>
          <cell r="L255" t="str">
            <v>Brazil</v>
          </cell>
          <cell r="M255" t="str">
            <v>79100</v>
          </cell>
          <cell r="N255">
            <v>128000</v>
          </cell>
        </row>
        <row r="256">
          <cell r="A256">
            <v>2777</v>
          </cell>
          <cell r="B256" t="str">
            <v>TNS_BR_00781</v>
          </cell>
          <cell r="C256" t="str">
            <v>BU BR</v>
          </cell>
          <cell r="D256">
            <v>2777</v>
          </cell>
          <cell r="E256" t="str">
            <v>In-Store Branch</v>
          </cell>
          <cell r="F256" t="str">
            <v>noncritical</v>
          </cell>
          <cell r="G256" t="str">
            <v>Tier3</v>
          </cell>
          <cell r="H256" t="str">
            <v>PAB PETROBRAS - REFAP CANOAS</v>
          </cell>
          <cell r="I256" t="str">
            <v>11001, AVENIDA GETULIO VARGAS, , S.JOSE</v>
          </cell>
          <cell r="J256" t="str">
            <v>CANOAS</v>
          </cell>
          <cell r="K256" t="str">
            <v>RS</v>
          </cell>
          <cell r="L256" t="str">
            <v>Brazil</v>
          </cell>
          <cell r="M256" t="str">
            <v>92420</v>
          </cell>
          <cell r="N256">
            <v>64000</v>
          </cell>
        </row>
        <row r="257">
          <cell r="A257">
            <v>2970</v>
          </cell>
          <cell r="B257" t="str">
            <v>TNS_BR_00785</v>
          </cell>
          <cell r="C257" t="str">
            <v>BU BR</v>
          </cell>
          <cell r="D257">
            <v>2970</v>
          </cell>
          <cell r="E257" t="str">
            <v>In-Store Branch</v>
          </cell>
          <cell r="F257" t="str">
            <v>noncritical</v>
          </cell>
          <cell r="G257" t="str">
            <v>Tier3</v>
          </cell>
          <cell r="H257" t="str">
            <v>PAB V COMAR CANOAS RS</v>
          </cell>
          <cell r="I257" t="str">
            <v>3950, AVENIDA GUILHERME SCHELL, , FATIMA</v>
          </cell>
          <cell r="J257" t="str">
            <v>CANOAS</v>
          </cell>
          <cell r="K257" t="str">
            <v>RS</v>
          </cell>
          <cell r="L257" t="str">
            <v>Brazil</v>
          </cell>
          <cell r="M257" t="str">
            <v>92200</v>
          </cell>
          <cell r="N257">
            <v>64000</v>
          </cell>
        </row>
        <row r="258">
          <cell r="A258">
            <v>3478</v>
          </cell>
          <cell r="B258" t="str">
            <v>TNS_BR_00789</v>
          </cell>
          <cell r="C258" t="str">
            <v>BU BR</v>
          </cell>
          <cell r="D258">
            <v>3478</v>
          </cell>
          <cell r="E258" t="str">
            <v>In-Store Branch</v>
          </cell>
          <cell r="F258" t="str">
            <v>noncritical</v>
          </cell>
          <cell r="G258" t="str">
            <v>Tier3</v>
          </cell>
          <cell r="H258" t="str">
            <v>Pab Prefeitura De Canoas Rs</v>
          </cell>
          <cell r="I258" t="str">
            <v>Rua 15 De Janeiro, P 481</v>
          </cell>
          <cell r="J258" t="str">
            <v>Canoas</v>
          </cell>
          <cell r="K258" t="str">
            <v>RS</v>
          </cell>
          <cell r="L258" t="str">
            <v>Brazil</v>
          </cell>
          <cell r="M258" t="str">
            <v>92010-300</v>
          </cell>
          <cell r="N258">
            <v>0</v>
          </cell>
        </row>
        <row r="259">
          <cell r="A259">
            <v>2379</v>
          </cell>
          <cell r="B259" t="str">
            <v>TNS_BR_00820</v>
          </cell>
          <cell r="C259" t="str">
            <v>BU BR</v>
          </cell>
          <cell r="D259">
            <v>2379</v>
          </cell>
          <cell r="E259" t="str">
            <v>In-Store Branch</v>
          </cell>
          <cell r="F259" t="str">
            <v>noncritical</v>
          </cell>
          <cell r="G259" t="str">
            <v>Tier3</v>
          </cell>
          <cell r="H259" t="str">
            <v>PAB EBERLE CAXIAS DO SUL RS</v>
          </cell>
          <cell r="I259" t="str">
            <v>0, RODOVIA BR 116 KM 145, , S.CIRO</v>
          </cell>
          <cell r="J259" t="str">
            <v>CAXIAS DO SUL</v>
          </cell>
          <cell r="K259" t="str">
            <v>RS</v>
          </cell>
          <cell r="L259" t="str">
            <v>Brazil</v>
          </cell>
          <cell r="M259" t="str">
            <v>95059</v>
          </cell>
          <cell r="N259">
            <v>64000</v>
          </cell>
        </row>
        <row r="260">
          <cell r="A260">
            <v>2544</v>
          </cell>
          <cell r="B260" t="str">
            <v>TNS_BR_00822</v>
          </cell>
          <cell r="C260" t="str">
            <v>BU BR</v>
          </cell>
          <cell r="D260">
            <v>2544</v>
          </cell>
          <cell r="E260" t="str">
            <v>In-Store Branch</v>
          </cell>
          <cell r="F260" t="str">
            <v>noncritical</v>
          </cell>
          <cell r="G260" t="str">
            <v>Tier3</v>
          </cell>
          <cell r="H260" t="str">
            <v>PAB UNIV CAXIAS DO SUL RS</v>
          </cell>
          <cell r="I260" t="str">
            <v>1130, RUA FRANCISCO GETULIO VARGAS, , PETROPOLIS</v>
          </cell>
          <cell r="J260" t="str">
            <v>CAXIAS DO SUL</v>
          </cell>
          <cell r="K260" t="str">
            <v>RS</v>
          </cell>
          <cell r="L260" t="str">
            <v>Brazil</v>
          </cell>
          <cell r="M260" t="str">
            <v>95070</v>
          </cell>
          <cell r="N260">
            <v>128000</v>
          </cell>
        </row>
        <row r="261">
          <cell r="A261">
            <v>3084</v>
          </cell>
          <cell r="B261" t="str">
            <v>TNS_BR_00825</v>
          </cell>
          <cell r="C261" t="str">
            <v>BU BR</v>
          </cell>
          <cell r="D261">
            <v>3084</v>
          </cell>
          <cell r="E261" t="str">
            <v>In-Store Branch</v>
          </cell>
          <cell r="F261" t="str">
            <v>noncritical</v>
          </cell>
          <cell r="G261" t="str">
            <v>Tier3</v>
          </cell>
          <cell r="H261" t="str">
            <v>PAB VISATE SANTA TEREZA RS</v>
          </cell>
          <cell r="I261" t="str">
            <v>2019, RUA BENTO GONCALVES, , CENTRO</v>
          </cell>
          <cell r="J261" t="str">
            <v>CAXIAS DO SUL</v>
          </cell>
          <cell r="K261" t="str">
            <v>RS</v>
          </cell>
          <cell r="L261" t="str">
            <v>Brazil</v>
          </cell>
          <cell r="M261" t="str">
            <v>95020</v>
          </cell>
          <cell r="N261">
            <v>64000</v>
          </cell>
        </row>
        <row r="262">
          <cell r="A262">
            <v>2060</v>
          </cell>
          <cell r="B262" t="str">
            <v>TNS_BR_00826</v>
          </cell>
          <cell r="C262" t="str">
            <v>BU BR</v>
          </cell>
          <cell r="D262">
            <v>2060</v>
          </cell>
          <cell r="E262" t="str">
            <v>In-Store Branch</v>
          </cell>
          <cell r="F262" t="str">
            <v>noncritical</v>
          </cell>
          <cell r="G262" t="str">
            <v>Tier3</v>
          </cell>
          <cell r="H262" t="str">
            <v>NN CORP.AUTOMOTIVE RS</v>
          </cell>
          <cell r="I262" t="str">
            <v>2025, AVENIDA JULIO DE CASTILHOS, , CENTRO</v>
          </cell>
          <cell r="J262" t="str">
            <v>CAXIAS DO SUL</v>
          </cell>
          <cell r="K262" t="str">
            <v>RS</v>
          </cell>
          <cell r="L262" t="str">
            <v>Brazil</v>
          </cell>
          <cell r="M262" t="str">
            <v>95010</v>
          </cell>
          <cell r="N262">
            <v>64000</v>
          </cell>
        </row>
        <row r="263">
          <cell r="A263">
            <v>2404</v>
          </cell>
          <cell r="B263" t="str">
            <v>TNS_BR_00841</v>
          </cell>
          <cell r="C263" t="str">
            <v>BU BR</v>
          </cell>
          <cell r="D263">
            <v>2404</v>
          </cell>
          <cell r="E263" t="str">
            <v>In-Store Branch</v>
          </cell>
          <cell r="F263" t="str">
            <v>noncritical</v>
          </cell>
          <cell r="G263" t="str">
            <v>Tier3</v>
          </cell>
          <cell r="H263" t="str">
            <v>PAB UNILESTE-ICMG CEL.FABRIC</v>
          </cell>
          <cell r="I263" t="str">
            <v>3500, AVENIDA PRES.TANCREDO DE ALMEIDA NEVES, , CALADINHO</v>
          </cell>
          <cell r="J263" t="str">
            <v>CEL.FABRICIANO</v>
          </cell>
          <cell r="K263" t="str">
            <v>MG</v>
          </cell>
          <cell r="L263" t="str">
            <v>Brazil</v>
          </cell>
          <cell r="M263" t="str">
            <v>35170</v>
          </cell>
          <cell r="N263">
            <v>64000</v>
          </cell>
        </row>
        <row r="264">
          <cell r="A264">
            <v>3922</v>
          </cell>
          <cell r="B264" t="str">
            <v>TNS_BR_00849</v>
          </cell>
          <cell r="C264" t="str">
            <v>BU BR</v>
          </cell>
          <cell r="D264">
            <v>3922</v>
          </cell>
          <cell r="E264" t="str">
            <v>In-Store Branch</v>
          </cell>
          <cell r="F264" t="str">
            <v>noncritical</v>
          </cell>
          <cell r="G264" t="str">
            <v>Tier3</v>
          </cell>
          <cell r="H264" t="str">
            <v>PAB CSN CONGONHAS MG</v>
          </cell>
          <cell r="I264" t="str">
            <v>0, MINERACAO CASA DE PEDRA,S/N, , Z.RURAL</v>
          </cell>
          <cell r="J264" t="str">
            <v>CONGONHAS</v>
          </cell>
          <cell r="K264" t="str">
            <v>MG</v>
          </cell>
          <cell r="L264" t="str">
            <v>Brazil</v>
          </cell>
          <cell r="M264" t="str">
            <v>36415</v>
          </cell>
          <cell r="N264">
            <v>64000</v>
          </cell>
        </row>
        <row r="265">
          <cell r="A265">
            <v>2367</v>
          </cell>
          <cell r="B265" t="str">
            <v>TNS_BR_00860</v>
          </cell>
          <cell r="C265" t="str">
            <v>BU BR</v>
          </cell>
          <cell r="D265">
            <v>2367</v>
          </cell>
          <cell r="E265" t="str">
            <v>In-Store Branch</v>
          </cell>
          <cell r="F265" t="str">
            <v>noncritical</v>
          </cell>
          <cell r="G265" t="str">
            <v>Tier3</v>
          </cell>
          <cell r="H265" t="str">
            <v>PAB MAGOTTEAUX BRASIL LTDA</v>
          </cell>
          <cell r="I265" t="str">
            <v>1221, AVENIDA GAL.DAVID SARNOFF, , CID.INDUST</v>
          </cell>
          <cell r="J265" t="str">
            <v>CONTAGEM</v>
          </cell>
          <cell r="K265" t="str">
            <v>MG</v>
          </cell>
          <cell r="L265" t="str">
            <v>Brazil</v>
          </cell>
          <cell r="M265" t="str">
            <v>32210</v>
          </cell>
          <cell r="N265">
            <v>64000</v>
          </cell>
        </row>
        <row r="266">
          <cell r="A266">
            <v>3666</v>
          </cell>
          <cell r="B266" t="str">
            <v>TNS_BR_00865</v>
          </cell>
          <cell r="C266" t="str">
            <v>BU BR</v>
          </cell>
          <cell r="D266">
            <v>3666</v>
          </cell>
          <cell r="E266" t="str">
            <v>In-Store Branch</v>
          </cell>
          <cell r="F266" t="str">
            <v>noncritical</v>
          </cell>
          <cell r="G266" t="str">
            <v>Tier3</v>
          </cell>
          <cell r="H266" t="str">
            <v>PAB ARCI CONTAGEM MG</v>
          </cell>
          <cell r="I266" t="str">
            <v>1887, AVENIDA CARD.EUGENIO PACELLI, , CID.INDUST</v>
          </cell>
          <cell r="J266" t="str">
            <v>CONTAGEM</v>
          </cell>
          <cell r="K266" t="str">
            <v>MG</v>
          </cell>
          <cell r="L266" t="str">
            <v>Brazil</v>
          </cell>
          <cell r="M266" t="str">
            <v>32210</v>
          </cell>
          <cell r="N266">
            <v>128000</v>
          </cell>
        </row>
        <row r="267">
          <cell r="A267">
            <v>2863</v>
          </cell>
          <cell r="B267" t="str">
            <v>TNS_BR_00868</v>
          </cell>
          <cell r="C267" t="str">
            <v>BU BR</v>
          </cell>
          <cell r="D267">
            <v>2863</v>
          </cell>
          <cell r="E267" t="str">
            <v>In-Store Branch</v>
          </cell>
          <cell r="F267" t="str">
            <v>noncritical</v>
          </cell>
          <cell r="G267" t="str">
            <v>Tier3</v>
          </cell>
          <cell r="H267" t="str">
            <v>PAB PREFE.MUNICI.DE CONTAGEM</v>
          </cell>
          <cell r="I267" t="str">
            <v>200, PRACA PRES.TRANCREDO NEVES, , CENTRO</v>
          </cell>
          <cell r="J267" t="str">
            <v>CONTAGEM</v>
          </cell>
          <cell r="K267" t="str">
            <v>MG</v>
          </cell>
          <cell r="L267" t="str">
            <v>Brazil</v>
          </cell>
          <cell r="M267" t="str">
            <v>32186</v>
          </cell>
          <cell r="N267">
            <v>128000</v>
          </cell>
        </row>
        <row r="268">
          <cell r="A268">
            <v>3767</v>
          </cell>
          <cell r="B268" t="str">
            <v>TNS_BR_00869</v>
          </cell>
          <cell r="C268" t="str">
            <v>BU BR</v>
          </cell>
          <cell r="D268">
            <v>3767</v>
          </cell>
          <cell r="E268" t="str">
            <v>In-Store Branch</v>
          </cell>
          <cell r="F268" t="str">
            <v>noncritical</v>
          </cell>
          <cell r="G268" t="str">
            <v>Tier3</v>
          </cell>
          <cell r="H268" t="str">
            <v>PAB ORTENG EQUIPAM.E SISTEM</v>
          </cell>
          <cell r="I268" t="str">
            <v>221, RUA SANTIAGO BALLESTEROS, , CINCO</v>
          </cell>
          <cell r="J268" t="str">
            <v>CONTAGEM</v>
          </cell>
          <cell r="K268" t="str">
            <v>MG</v>
          </cell>
          <cell r="L268" t="str">
            <v>Brazil</v>
          </cell>
          <cell r="M268" t="str">
            <v>32010</v>
          </cell>
          <cell r="N268">
            <v>64000</v>
          </cell>
        </row>
        <row r="269">
          <cell r="A269">
            <v>2608</v>
          </cell>
          <cell r="B269" t="str">
            <v>TNS_BR_00870</v>
          </cell>
          <cell r="C269" t="str">
            <v>BU BR</v>
          </cell>
          <cell r="D269">
            <v>2608</v>
          </cell>
          <cell r="E269" t="str">
            <v>In-Store Branch</v>
          </cell>
          <cell r="F269" t="str">
            <v>noncritical</v>
          </cell>
          <cell r="G269" t="str">
            <v>Tier3</v>
          </cell>
          <cell r="H269" t="str">
            <v>PAB FIAT CNH CONTAGEM MG</v>
          </cell>
          <cell r="I269" t="str">
            <v>2237, AVENIDA GAL.DAVID SARNOFF, , CID.INDUST</v>
          </cell>
          <cell r="J269" t="str">
            <v>CONTAGEM</v>
          </cell>
          <cell r="K269" t="str">
            <v>MG</v>
          </cell>
          <cell r="L269" t="str">
            <v>Brazil</v>
          </cell>
          <cell r="M269" t="str">
            <v>32210</v>
          </cell>
          <cell r="N269">
            <v>64000</v>
          </cell>
        </row>
        <row r="270">
          <cell r="A270">
            <v>3154</v>
          </cell>
          <cell r="B270" t="str">
            <v>TNS_BR_00873</v>
          </cell>
          <cell r="C270" t="str">
            <v>BU BR</v>
          </cell>
          <cell r="D270">
            <v>3154</v>
          </cell>
          <cell r="E270" t="str">
            <v>In-Store Branch</v>
          </cell>
          <cell r="F270" t="str">
            <v>noncritical</v>
          </cell>
          <cell r="G270" t="str">
            <v>Tier3</v>
          </cell>
          <cell r="H270" t="str">
            <v>PAB TOSHIBA BRA.S/A DIV.TRAN</v>
          </cell>
          <cell r="I270" t="str">
            <v>3045, RODOVIA BR 381 KM 1,5, , AMAZONAS</v>
          </cell>
          <cell r="J270" t="str">
            <v>CONTAGEM</v>
          </cell>
          <cell r="K270" t="str">
            <v>MG</v>
          </cell>
          <cell r="L270" t="str">
            <v>Brazil</v>
          </cell>
          <cell r="M270" t="str">
            <v>32265</v>
          </cell>
          <cell r="N270">
            <v>64000</v>
          </cell>
        </row>
        <row r="271">
          <cell r="A271">
            <v>2436</v>
          </cell>
          <cell r="B271" t="str">
            <v>TNS_BR_00874</v>
          </cell>
          <cell r="C271" t="str">
            <v>BU BR</v>
          </cell>
          <cell r="D271">
            <v>2436</v>
          </cell>
          <cell r="E271" t="str">
            <v>In-Store Branch</v>
          </cell>
          <cell r="F271" t="str">
            <v>noncritical</v>
          </cell>
          <cell r="G271" t="str">
            <v>Tier3</v>
          </cell>
          <cell r="H271" t="str">
            <v>PAB FAMUC CONTAGEM MG</v>
          </cell>
          <cell r="I271" t="str">
            <v>3113, AVENIDA GAL.DAVID SARNOFF, , CID.INDUST</v>
          </cell>
          <cell r="J271" t="str">
            <v>CONTAGEM</v>
          </cell>
          <cell r="K271" t="str">
            <v>MG</v>
          </cell>
          <cell r="L271" t="str">
            <v>Brazil</v>
          </cell>
          <cell r="M271" t="str">
            <v>32210</v>
          </cell>
          <cell r="N271">
            <v>64000</v>
          </cell>
        </row>
        <row r="272">
          <cell r="A272">
            <v>3460</v>
          </cell>
          <cell r="B272" t="str">
            <v>TNS_BR_00878</v>
          </cell>
          <cell r="C272" t="str">
            <v>BU BR</v>
          </cell>
          <cell r="D272">
            <v>3460</v>
          </cell>
          <cell r="E272" t="str">
            <v>In-Store Branch</v>
          </cell>
          <cell r="F272" t="str">
            <v>noncritical</v>
          </cell>
          <cell r="G272" t="str">
            <v>Tier3</v>
          </cell>
          <cell r="H272" t="str">
            <v>PAB WHITE MARTINS S/A CONTAG</v>
          </cell>
          <cell r="I272" t="str">
            <v>50, RUA CRISTIANO FRANCA TEIXEIRA GUIMARAES, , CINCO</v>
          </cell>
          <cell r="J272" t="str">
            <v>CONTAGEM</v>
          </cell>
          <cell r="K272" t="str">
            <v>MG</v>
          </cell>
          <cell r="L272" t="str">
            <v>Brazil</v>
          </cell>
          <cell r="M272" t="str">
            <v>32010</v>
          </cell>
          <cell r="N272">
            <v>64000</v>
          </cell>
        </row>
        <row r="273">
          <cell r="A273">
            <v>2538</v>
          </cell>
          <cell r="B273" t="str">
            <v>TNS_BR_00884</v>
          </cell>
          <cell r="C273" t="str">
            <v>BU BR</v>
          </cell>
          <cell r="D273">
            <v>2538</v>
          </cell>
          <cell r="E273" t="str">
            <v>In-Store Branch</v>
          </cell>
          <cell r="F273" t="str">
            <v>noncritical</v>
          </cell>
          <cell r="G273" t="str">
            <v>Tier3</v>
          </cell>
          <cell r="H273" t="str">
            <v>PAB FIAT MAGNETTI CONTAGEM</v>
          </cell>
          <cell r="I273" t="str">
            <v>6261, AVENIDA JOAO CESAR DE OLIVEIRA, , V.BEATRIZ</v>
          </cell>
          <cell r="J273" t="str">
            <v>CONTAGEM</v>
          </cell>
          <cell r="K273" t="str">
            <v>MG</v>
          </cell>
          <cell r="L273" t="str">
            <v>Brazil</v>
          </cell>
          <cell r="M273" t="str">
            <v>32040</v>
          </cell>
          <cell r="N273">
            <v>64000</v>
          </cell>
        </row>
        <row r="274">
          <cell r="A274">
            <v>2461</v>
          </cell>
          <cell r="B274" t="str">
            <v>TNS_BR_00887</v>
          </cell>
          <cell r="C274" t="str">
            <v>BU BR</v>
          </cell>
          <cell r="D274">
            <v>2461</v>
          </cell>
          <cell r="E274" t="str">
            <v>In-Store Branch</v>
          </cell>
          <cell r="F274" t="str">
            <v>noncritical</v>
          </cell>
          <cell r="G274" t="str">
            <v>Tier3</v>
          </cell>
          <cell r="H274" t="str">
            <v>PAB GE-GEVISA CONTAGEM MG</v>
          </cell>
          <cell r="I274" t="str">
            <v>90, AVENIDA GAL.DAVID SARNOFF, , CID.INDUST</v>
          </cell>
          <cell r="J274" t="str">
            <v>CONTAGEM</v>
          </cell>
          <cell r="K274" t="str">
            <v>MG</v>
          </cell>
          <cell r="L274" t="str">
            <v>Brazil</v>
          </cell>
          <cell r="M274" t="str">
            <v>32210</v>
          </cell>
          <cell r="N274">
            <v>64000</v>
          </cell>
        </row>
        <row r="275">
          <cell r="A275">
            <v>2452</v>
          </cell>
          <cell r="B275" t="str">
            <v>TNS_BR_00896</v>
          </cell>
          <cell r="C275" t="str">
            <v>BU BR</v>
          </cell>
          <cell r="D275">
            <v>2452</v>
          </cell>
          <cell r="E275" t="str">
            <v>In-Store Branch</v>
          </cell>
          <cell r="F275" t="str">
            <v>noncritical</v>
          </cell>
          <cell r="G275" t="str">
            <v>Tier3</v>
          </cell>
          <cell r="H275" t="str">
            <v>PAB 17 BTL EXERCITO CORUMBA</v>
          </cell>
          <cell r="I275" t="str">
            <v>425, RUA CACERES, 17 BFRON, CENTRO</v>
          </cell>
          <cell r="J275" t="str">
            <v>CORUMBA</v>
          </cell>
          <cell r="K275" t="str">
            <v>MS</v>
          </cell>
          <cell r="L275" t="str">
            <v>Brazil</v>
          </cell>
          <cell r="M275" t="str">
            <v>79304</v>
          </cell>
          <cell r="N275">
            <v>64000</v>
          </cell>
        </row>
        <row r="276">
          <cell r="A276">
            <v>3145</v>
          </cell>
          <cell r="B276" t="str">
            <v>TNS_BR_00901</v>
          </cell>
          <cell r="C276" t="str">
            <v>BU BR</v>
          </cell>
          <cell r="D276">
            <v>3145</v>
          </cell>
          <cell r="E276" t="str">
            <v>In-Store Branch</v>
          </cell>
          <cell r="F276" t="str">
            <v>noncritical</v>
          </cell>
          <cell r="G276" t="str">
            <v>Tier3</v>
          </cell>
          <cell r="H276" t="str">
            <v>PAB FUCRI-FUND.ED.CRICIUMA</v>
          </cell>
          <cell r="I276" t="str">
            <v>1105, RUA PASCOAL MELLER, SL 3, UNIVERSITA</v>
          </cell>
          <cell r="J276" t="str">
            <v>CRICIUMA</v>
          </cell>
          <cell r="K276" t="str">
            <v>SC</v>
          </cell>
          <cell r="L276" t="str">
            <v>Brazil</v>
          </cell>
          <cell r="M276" t="str">
            <v>88805</v>
          </cell>
          <cell r="N276">
            <v>64000</v>
          </cell>
        </row>
        <row r="277">
          <cell r="A277">
            <v>2725</v>
          </cell>
          <cell r="B277" t="str">
            <v>TNS_BR_00904</v>
          </cell>
          <cell r="C277" t="str">
            <v>BU BR</v>
          </cell>
          <cell r="D277">
            <v>2725</v>
          </cell>
          <cell r="E277" t="str">
            <v>In-Store Branch</v>
          </cell>
          <cell r="F277" t="str">
            <v>noncritical</v>
          </cell>
          <cell r="G277" t="str">
            <v>Tier3</v>
          </cell>
          <cell r="H277" t="str">
            <v>PAB HOSP.SAO JOSE CRICIUMA</v>
          </cell>
          <cell r="I277" t="str">
            <v>630, RUA CEL.PEDRO BENEDET, HOSPITAL, CENTRO</v>
          </cell>
          <cell r="J277" t="str">
            <v>CRICIUMA</v>
          </cell>
          <cell r="K277" t="str">
            <v>SC</v>
          </cell>
          <cell r="L277" t="str">
            <v>Brazil</v>
          </cell>
          <cell r="M277" t="str">
            <v>88801</v>
          </cell>
          <cell r="N277">
            <v>64000</v>
          </cell>
        </row>
        <row r="278">
          <cell r="A278">
            <v>512</v>
          </cell>
          <cell r="B278" t="str">
            <v>TNS_BR_00911</v>
          </cell>
          <cell r="C278" t="str">
            <v>BU BR</v>
          </cell>
          <cell r="D278">
            <v>512</v>
          </cell>
          <cell r="E278" t="str">
            <v>In-Store Branch</v>
          </cell>
          <cell r="F278" t="str">
            <v>noncritical</v>
          </cell>
          <cell r="G278" t="str">
            <v>Tier3</v>
          </cell>
          <cell r="H278" t="str">
            <v>PAB COSIPA</v>
          </cell>
          <cell r="I278" t="str">
            <v>0, RODOVIA PIACAGUERA GUARUJA KM 6, S/N COSIPA, V.INDUSTRI</v>
          </cell>
          <cell r="J278" t="str">
            <v>CUBATAO</v>
          </cell>
          <cell r="K278" t="str">
            <v>SP</v>
          </cell>
          <cell r="L278" t="str">
            <v>Brazil</v>
          </cell>
          <cell r="M278" t="str">
            <v>11573</v>
          </cell>
          <cell r="N278">
            <v>64000</v>
          </cell>
        </row>
        <row r="279">
          <cell r="A279">
            <v>3400</v>
          </cell>
          <cell r="B279" t="str">
            <v>TNS_BR_00912</v>
          </cell>
          <cell r="C279" t="str">
            <v>BU BR</v>
          </cell>
          <cell r="D279">
            <v>3400</v>
          </cell>
          <cell r="E279" t="str">
            <v>In-Store Branch</v>
          </cell>
          <cell r="F279" t="str">
            <v>noncritical</v>
          </cell>
          <cell r="G279" t="str">
            <v>Tier3</v>
          </cell>
          <cell r="H279" t="str">
            <v>PAB PETROBRAS CUBATAO SP</v>
          </cell>
          <cell r="I279" t="str">
            <v>1, PRACA MAL.ESTENIO CAIO ALBUQUERQUE LIMA, PETROBRAS, RAIS DA SE</v>
          </cell>
          <cell r="J279" t="str">
            <v>CUBATAO</v>
          </cell>
          <cell r="K279" t="str">
            <v>SP</v>
          </cell>
          <cell r="L279" t="str">
            <v>Brazil</v>
          </cell>
          <cell r="M279" t="str">
            <v>11555</v>
          </cell>
          <cell r="N279">
            <v>64000</v>
          </cell>
        </row>
        <row r="280">
          <cell r="A280">
            <v>2361</v>
          </cell>
          <cell r="B280" t="str">
            <v>TNS_BR_00915</v>
          </cell>
          <cell r="C280" t="str">
            <v>BU BR</v>
          </cell>
          <cell r="D280">
            <v>2361</v>
          </cell>
          <cell r="E280" t="str">
            <v>In-Store Branch</v>
          </cell>
          <cell r="F280" t="str">
            <v>noncritical</v>
          </cell>
          <cell r="G280" t="str">
            <v>Tier3</v>
          </cell>
          <cell r="H280" t="str">
            <v>PAB TRIB. DE CONTAS - MT</v>
          </cell>
          <cell r="I280" t="str">
            <v>0, AVENIDA CENTRO POLITICO ADMINISTRATIVO, , C.POL.ADM</v>
          </cell>
          <cell r="J280" t="str">
            <v>CUIABA</v>
          </cell>
          <cell r="K280" t="str">
            <v>MT</v>
          </cell>
          <cell r="L280" t="str">
            <v>Brazil</v>
          </cell>
          <cell r="M280" t="str">
            <v>78050</v>
          </cell>
          <cell r="N280">
            <v>64000</v>
          </cell>
        </row>
        <row r="281">
          <cell r="A281">
            <v>2734</v>
          </cell>
          <cell r="B281" t="str">
            <v>TNS_BR_00923</v>
          </cell>
          <cell r="C281" t="str">
            <v>BU BR</v>
          </cell>
          <cell r="D281">
            <v>2734</v>
          </cell>
          <cell r="E281" t="str">
            <v>In-Store Branch</v>
          </cell>
          <cell r="F281" t="str">
            <v>noncritical</v>
          </cell>
          <cell r="G281" t="str">
            <v>Tier3</v>
          </cell>
          <cell r="H281" t="str">
            <v>PAB FUND.SAUDE DE CUIABA MT</v>
          </cell>
          <cell r="I281" t="str">
            <v>200, AVENIDA GAL.VALLE, PRONT.SOCORRO CUIABA, BANDEIRANT</v>
          </cell>
          <cell r="J281" t="str">
            <v>CUIABA</v>
          </cell>
          <cell r="K281" t="str">
            <v>MT</v>
          </cell>
          <cell r="L281" t="str">
            <v>Brazil</v>
          </cell>
          <cell r="M281" t="str">
            <v>78060</v>
          </cell>
          <cell r="N281">
            <v>64000</v>
          </cell>
        </row>
        <row r="282">
          <cell r="A282">
            <v>2728</v>
          </cell>
          <cell r="B282" t="str">
            <v>TNS_BR_00924</v>
          </cell>
          <cell r="C282" t="str">
            <v>BU BR</v>
          </cell>
          <cell r="D282">
            <v>2728</v>
          </cell>
          <cell r="E282" t="str">
            <v>In-Store Branch</v>
          </cell>
          <cell r="F282" t="str">
            <v>noncritical</v>
          </cell>
          <cell r="G282" t="str">
            <v>Tier3</v>
          </cell>
          <cell r="H282" t="str">
            <v>PAB SOC.PROT.A MAT.INFANCIA MT</v>
          </cell>
          <cell r="I282" t="str">
            <v>2101, RUA 13 DE JUNHO, , CENTRO</v>
          </cell>
          <cell r="J282" t="str">
            <v>CUIABA</v>
          </cell>
          <cell r="K282" t="str">
            <v>MT</v>
          </cell>
          <cell r="L282" t="str">
            <v>Brazil</v>
          </cell>
          <cell r="M282" t="str">
            <v>78025</v>
          </cell>
          <cell r="N282">
            <v>64000</v>
          </cell>
        </row>
        <row r="283">
          <cell r="A283">
            <v>852</v>
          </cell>
          <cell r="B283" t="str">
            <v>TNS_BR_00926</v>
          </cell>
          <cell r="C283" t="str">
            <v>BU BR</v>
          </cell>
          <cell r="D283">
            <v>852</v>
          </cell>
          <cell r="E283" t="str">
            <v>In-Store Branch</v>
          </cell>
          <cell r="F283" t="str">
            <v>noncritical</v>
          </cell>
          <cell r="G283" t="str">
            <v>Tier3</v>
          </cell>
          <cell r="H283" t="str">
            <v>PAB UNIC</v>
          </cell>
          <cell r="I283" t="str">
            <v>3100, AVENIDA BEIRA RIO, CAMPUS DA UNIC, JD.EUROPA</v>
          </cell>
          <cell r="J283" t="str">
            <v>CUIABA</v>
          </cell>
          <cell r="K283" t="str">
            <v>MT</v>
          </cell>
          <cell r="L283" t="str">
            <v>Brazil</v>
          </cell>
          <cell r="M283" t="str">
            <v>78015</v>
          </cell>
          <cell r="N283">
            <v>128000</v>
          </cell>
        </row>
        <row r="284">
          <cell r="A284">
            <v>2120</v>
          </cell>
          <cell r="B284" t="str">
            <v>TNS_BR_00928</v>
          </cell>
          <cell r="C284" t="str">
            <v>BU BR</v>
          </cell>
          <cell r="D284">
            <v>2120</v>
          </cell>
          <cell r="E284" t="str">
            <v>In-Store Branch</v>
          </cell>
          <cell r="F284" t="str">
            <v>noncritical</v>
          </cell>
          <cell r="G284" t="str">
            <v>Tier3</v>
          </cell>
          <cell r="H284" t="str">
            <v>NN EMPRESAS CUIABA MT</v>
          </cell>
          <cell r="I284" t="str">
            <v>384, AVENIDA GETULIO VARGAS, , CENTRO</v>
          </cell>
          <cell r="J284" t="str">
            <v>CUIABA</v>
          </cell>
          <cell r="K284" t="str">
            <v>MT</v>
          </cell>
          <cell r="L284" t="str">
            <v>Brazil</v>
          </cell>
          <cell r="M284" t="str">
            <v>78005</v>
          </cell>
          <cell r="N284">
            <v>64000</v>
          </cell>
        </row>
        <row r="285">
          <cell r="A285">
            <v>5732</v>
          </cell>
          <cell r="B285" t="str">
            <v>TNS_BR_00933</v>
          </cell>
          <cell r="C285" t="str">
            <v>BU BR</v>
          </cell>
          <cell r="D285">
            <v>5732</v>
          </cell>
          <cell r="E285" t="str">
            <v>In-Store Branch</v>
          </cell>
          <cell r="F285" t="str">
            <v>noncritical</v>
          </cell>
          <cell r="G285" t="str">
            <v>Tier3</v>
          </cell>
          <cell r="H285" t="str">
            <v>PAB EDIFICIO MILÃO</v>
          </cell>
          <cell r="I285" t="str">
            <v>1331, AV. ISAAC PÓVOAS, LJ 1, POPULAR</v>
          </cell>
          <cell r="J285" t="str">
            <v>CUIABÁ</v>
          </cell>
          <cell r="K285" t="str">
            <v>MT</v>
          </cell>
          <cell r="L285" t="str">
            <v>Brazil</v>
          </cell>
          <cell r="M285" t="str">
            <v>78045</v>
          </cell>
          <cell r="N285">
            <v>64000</v>
          </cell>
        </row>
        <row r="286">
          <cell r="A286">
            <v>6678</v>
          </cell>
          <cell r="B286" t="str">
            <v>TNS_BR_00935</v>
          </cell>
          <cell r="C286" t="str">
            <v>BU BR</v>
          </cell>
          <cell r="D286">
            <v>6678</v>
          </cell>
          <cell r="E286" t="str">
            <v>In-Store Branch</v>
          </cell>
          <cell r="F286" t="str">
            <v>noncritical</v>
          </cell>
          <cell r="G286" t="str">
            <v>Tier3</v>
          </cell>
          <cell r="H286" t="str">
            <v>MODELO MIGUEL SUTIL</v>
          </cell>
          <cell r="I286" t="str">
            <v xml:space="preserve">6500, AV. MIGUEL SUTIL, , </v>
          </cell>
          <cell r="J286" t="str">
            <v>CUIABÁ</v>
          </cell>
          <cell r="K286" t="str">
            <v>MT</v>
          </cell>
          <cell r="L286" t="str">
            <v>Brazil</v>
          </cell>
          <cell r="M286"/>
          <cell r="N286">
            <v>64000</v>
          </cell>
        </row>
        <row r="287">
          <cell r="A287">
            <v>2441</v>
          </cell>
          <cell r="B287" t="str">
            <v>TNS_BR_00936</v>
          </cell>
          <cell r="C287" t="str">
            <v>BU BR</v>
          </cell>
          <cell r="D287">
            <v>2441</v>
          </cell>
          <cell r="E287" t="str">
            <v>In-Store Branch</v>
          </cell>
          <cell r="F287" t="str">
            <v>noncritical</v>
          </cell>
          <cell r="G287" t="str">
            <v>Tier3</v>
          </cell>
          <cell r="H287" t="str">
            <v>PAB 5 REGIAO MILITAR CURITI</v>
          </cell>
          <cell r="I287" t="str">
            <v>0, RUA 31 DE MARCO,S/N, , PINHEIRINH</v>
          </cell>
          <cell r="J287" t="str">
            <v>CURITIBA</v>
          </cell>
          <cell r="K287" t="str">
            <v>PR</v>
          </cell>
          <cell r="L287" t="str">
            <v>Brazil</v>
          </cell>
          <cell r="M287" t="str">
            <v>81150</v>
          </cell>
          <cell r="N287">
            <v>64000</v>
          </cell>
        </row>
        <row r="288">
          <cell r="A288">
            <v>2619</v>
          </cell>
          <cell r="B288" t="str">
            <v>TNS_BR_00937</v>
          </cell>
          <cell r="C288" t="str">
            <v>BU BR</v>
          </cell>
          <cell r="D288">
            <v>2619</v>
          </cell>
          <cell r="E288" t="str">
            <v>In-Store Branch</v>
          </cell>
          <cell r="F288" t="str">
            <v>noncritical</v>
          </cell>
          <cell r="G288" t="str">
            <v>Tier3</v>
          </cell>
          <cell r="H288" t="str">
            <v>PAB HOSP.DAS NACOES PR</v>
          </cell>
          <cell r="I288" t="str">
            <v>10, RUA RAPHAEL PAPA, , JD.SOCIAL</v>
          </cell>
          <cell r="J288" t="str">
            <v>CURITIBA</v>
          </cell>
          <cell r="K288" t="str">
            <v>PR</v>
          </cell>
          <cell r="L288" t="str">
            <v>Brazil</v>
          </cell>
          <cell r="M288" t="str">
            <v>82530</v>
          </cell>
          <cell r="N288">
            <v>64000</v>
          </cell>
        </row>
        <row r="289">
          <cell r="A289">
            <v>2807</v>
          </cell>
          <cell r="B289" t="str">
            <v>TNS_BR_00938</v>
          </cell>
          <cell r="C289" t="str">
            <v>BU BR</v>
          </cell>
          <cell r="D289">
            <v>2807</v>
          </cell>
          <cell r="E289" t="str">
            <v>In-Store Branch</v>
          </cell>
          <cell r="F289" t="str">
            <v>noncritical</v>
          </cell>
          <cell r="G289" t="str">
            <v>Tier3</v>
          </cell>
          <cell r="H289" t="str">
            <v>PAB CINDACTA II CURITIBA PR</v>
          </cell>
          <cell r="I289" t="str">
            <v>1000, AVENIDA ERASTO GAERTNER, , BACACHERI</v>
          </cell>
          <cell r="J289" t="str">
            <v>CURITIBA</v>
          </cell>
          <cell r="K289" t="str">
            <v>PR</v>
          </cell>
          <cell r="L289" t="str">
            <v>Brazil</v>
          </cell>
          <cell r="M289" t="str">
            <v>82510</v>
          </cell>
          <cell r="N289">
            <v>64000</v>
          </cell>
        </row>
        <row r="290">
          <cell r="A290">
            <v>3930</v>
          </cell>
          <cell r="B290" t="str">
            <v>TNS_BR_00943</v>
          </cell>
          <cell r="C290" t="str">
            <v>BU BR</v>
          </cell>
          <cell r="D290">
            <v>3930</v>
          </cell>
          <cell r="E290" t="str">
            <v>In-Store Branch</v>
          </cell>
          <cell r="F290" t="str">
            <v>noncritical</v>
          </cell>
          <cell r="G290" t="str">
            <v>Tier3</v>
          </cell>
          <cell r="H290" t="str">
            <v>PAB FIAT NEW HOLAND CURITIBA</v>
          </cell>
          <cell r="I290" t="str">
            <v>11825, AVENIDA JUSCELINO KUBITSCHEK DE OLIVEIRA, CIC, CENTRO</v>
          </cell>
          <cell r="J290" t="str">
            <v>CURITIBA</v>
          </cell>
          <cell r="K290" t="str">
            <v>PR</v>
          </cell>
          <cell r="L290" t="str">
            <v>Brazil</v>
          </cell>
          <cell r="M290" t="str">
            <v>81450</v>
          </cell>
          <cell r="N290">
            <v>64000</v>
          </cell>
        </row>
        <row r="291">
          <cell r="A291">
            <v>3230</v>
          </cell>
          <cell r="B291" t="str">
            <v>TNS_BR_00954</v>
          </cell>
          <cell r="C291" t="str">
            <v>BU BR</v>
          </cell>
          <cell r="D291">
            <v>3230</v>
          </cell>
          <cell r="E291" t="str">
            <v>In-Store Branch</v>
          </cell>
          <cell r="F291" t="str">
            <v>noncritical</v>
          </cell>
          <cell r="G291" t="str">
            <v>Tier3</v>
          </cell>
          <cell r="H291" t="str">
            <v>PAB SIP V 27BLOG - CPDCTA</v>
          </cell>
          <cell r="I291" t="str">
            <v xml:space="preserve">1874, RUA ERASMO GAERTNER, BLOG, </v>
          </cell>
          <cell r="J291" t="str">
            <v>CURITIBA</v>
          </cell>
          <cell r="K291" t="str">
            <v>PR</v>
          </cell>
          <cell r="L291" t="str">
            <v>Brazil</v>
          </cell>
          <cell r="M291" t="str">
            <v>82515</v>
          </cell>
          <cell r="N291">
            <v>128000</v>
          </cell>
        </row>
        <row r="292">
          <cell r="A292">
            <v>2681</v>
          </cell>
          <cell r="B292" t="str">
            <v>TNS_BR_00960</v>
          </cell>
          <cell r="C292" t="str">
            <v>BU BR</v>
          </cell>
          <cell r="D292">
            <v>2681</v>
          </cell>
          <cell r="E292" t="str">
            <v>In-Store Branch</v>
          </cell>
          <cell r="F292" t="str">
            <v>noncritical</v>
          </cell>
          <cell r="G292" t="str">
            <v>Tier3</v>
          </cell>
          <cell r="H292" t="str">
            <v>PAB VOLVO II CURITIBA PR</v>
          </cell>
          <cell r="I292" t="str">
            <v>2600, AVENIDA JUSCELINO KUBITSCHEK DE OLIVEIRA, CIC, CENTRO</v>
          </cell>
          <cell r="J292" t="str">
            <v>CURITIBA</v>
          </cell>
          <cell r="K292" t="str">
            <v>PR</v>
          </cell>
          <cell r="L292" t="str">
            <v>Brazil</v>
          </cell>
          <cell r="M292" t="str">
            <v>81260</v>
          </cell>
          <cell r="N292">
            <v>128000</v>
          </cell>
        </row>
        <row r="293">
          <cell r="A293">
            <v>2069</v>
          </cell>
          <cell r="B293" t="str">
            <v>TNS_BR_00964</v>
          </cell>
          <cell r="C293" t="str">
            <v>BU BR</v>
          </cell>
          <cell r="D293">
            <v>2069</v>
          </cell>
          <cell r="E293" t="str">
            <v>In-Store Branch</v>
          </cell>
          <cell r="F293" t="str">
            <v>noncritical</v>
          </cell>
          <cell r="G293" t="str">
            <v>Tier3</v>
          </cell>
          <cell r="H293" t="str">
            <v>NN PUBLICO PR</v>
          </cell>
          <cell r="I293" t="str">
            <v>267, RUA EMILIANO PERNETA, , CENTRO</v>
          </cell>
          <cell r="J293" t="str">
            <v>CURITIBA</v>
          </cell>
          <cell r="K293" t="str">
            <v>PR</v>
          </cell>
          <cell r="L293" t="str">
            <v>Brazil</v>
          </cell>
          <cell r="M293" t="str">
            <v>80010</v>
          </cell>
          <cell r="N293">
            <v>256000</v>
          </cell>
        </row>
        <row r="294">
          <cell r="A294">
            <v>2966</v>
          </cell>
          <cell r="B294" t="str">
            <v>TNS_BR_00975</v>
          </cell>
          <cell r="C294" t="str">
            <v>BU BR</v>
          </cell>
          <cell r="D294">
            <v>2966</v>
          </cell>
          <cell r="E294" t="str">
            <v>In-Store Branch</v>
          </cell>
          <cell r="F294" t="str">
            <v>noncritical</v>
          </cell>
          <cell r="G294" t="str">
            <v>Tier3</v>
          </cell>
          <cell r="H294" t="str">
            <v>PAB BRASIL TELECOM-CURITIBA</v>
          </cell>
          <cell r="I294" t="str">
            <v>270, TRAVESSA TEIXEIRA DE FREITAS, CASA, MERCES</v>
          </cell>
          <cell r="J294" t="str">
            <v>CURITIBA</v>
          </cell>
          <cell r="K294" t="str">
            <v>PR</v>
          </cell>
          <cell r="L294" t="str">
            <v>Brazil</v>
          </cell>
          <cell r="M294" t="str">
            <v>80410</v>
          </cell>
          <cell r="N294">
            <v>64000</v>
          </cell>
        </row>
        <row r="295">
          <cell r="A295">
            <v>2164</v>
          </cell>
          <cell r="B295" t="str">
            <v>TNS_BR_00980</v>
          </cell>
          <cell r="C295" t="str">
            <v>BU BR</v>
          </cell>
          <cell r="D295">
            <v>2164</v>
          </cell>
          <cell r="E295" t="str">
            <v>In-Store Branch</v>
          </cell>
          <cell r="F295" t="str">
            <v>noncritical</v>
          </cell>
          <cell r="G295" t="str">
            <v>Tier3</v>
          </cell>
          <cell r="H295" t="str">
            <v>PAP PGTO.INSS CURITIBA</v>
          </cell>
          <cell r="I295" t="str">
            <v>394, RUA DESEMB.WESTPHALEN, , CENTRO</v>
          </cell>
          <cell r="J295" t="str">
            <v>CURITIBA</v>
          </cell>
          <cell r="K295" t="str">
            <v>PR</v>
          </cell>
          <cell r="L295" t="str">
            <v>Brazil</v>
          </cell>
          <cell r="M295" t="str">
            <v>80010</v>
          </cell>
          <cell r="N295">
            <v>128000</v>
          </cell>
        </row>
        <row r="296">
          <cell r="A296">
            <v>2440</v>
          </cell>
          <cell r="B296" t="str">
            <v>TNS_BR_00986</v>
          </cell>
          <cell r="C296" t="str">
            <v>BU BR</v>
          </cell>
          <cell r="D296">
            <v>2440</v>
          </cell>
          <cell r="E296" t="str">
            <v>In-Store Branch</v>
          </cell>
          <cell r="F296" t="str">
            <v>noncritical</v>
          </cell>
          <cell r="G296" t="str">
            <v>Tier3</v>
          </cell>
          <cell r="H296" t="str">
            <v>PAB HOSP.VITA CURITIBA PR</v>
          </cell>
          <cell r="I296" t="str">
            <v>4021, RODOVIA BR 116 KM 396, , ALTO</v>
          </cell>
          <cell r="J296" t="str">
            <v>CURITIBA</v>
          </cell>
          <cell r="K296" t="str">
            <v>PR</v>
          </cell>
          <cell r="L296" t="str">
            <v>Brazil</v>
          </cell>
          <cell r="M296" t="str">
            <v>82820</v>
          </cell>
          <cell r="N296">
            <v>64000</v>
          </cell>
        </row>
        <row r="297">
          <cell r="A297">
            <v>2101</v>
          </cell>
          <cell r="B297" t="str">
            <v>TNS_BR_01001</v>
          </cell>
          <cell r="C297" t="str">
            <v>BU BR</v>
          </cell>
          <cell r="D297">
            <v>2101</v>
          </cell>
          <cell r="E297" t="str">
            <v>In-Store Branch</v>
          </cell>
          <cell r="F297" t="str">
            <v>noncritical</v>
          </cell>
          <cell r="G297" t="str">
            <v>Tier3</v>
          </cell>
          <cell r="H297" t="str">
            <v>NN PRIVATE BANK CURITIBA</v>
          </cell>
          <cell r="I297" t="str">
            <v>731, RUA COMEND.ARAUJO, , BATEL</v>
          </cell>
          <cell r="J297" t="str">
            <v>CURITIBA</v>
          </cell>
          <cell r="K297" t="str">
            <v>PR</v>
          </cell>
          <cell r="L297" t="str">
            <v>Brazil</v>
          </cell>
          <cell r="M297" t="str">
            <v>80420</v>
          </cell>
          <cell r="N297">
            <v>256000</v>
          </cell>
        </row>
        <row r="298">
          <cell r="A298">
            <v>2524</v>
          </cell>
          <cell r="B298" t="str">
            <v>TNS_BR_01003</v>
          </cell>
          <cell r="C298" t="str">
            <v>BU BR</v>
          </cell>
          <cell r="D298">
            <v>2524</v>
          </cell>
          <cell r="E298" t="str">
            <v>In-Store Branch</v>
          </cell>
          <cell r="F298" t="str">
            <v>noncritical</v>
          </cell>
          <cell r="G298" t="str">
            <v>Tier3</v>
          </cell>
          <cell r="H298" t="str">
            <v>PAB UNIMED CURITIBA PR</v>
          </cell>
          <cell r="I298" t="str">
            <v>737, RUA ITUPAVA, , ALTO DA XV</v>
          </cell>
          <cell r="J298" t="str">
            <v>CURITIBA</v>
          </cell>
          <cell r="K298" t="str">
            <v>PR</v>
          </cell>
          <cell r="L298" t="str">
            <v>Brazil</v>
          </cell>
          <cell r="M298" t="str">
            <v>80040</v>
          </cell>
          <cell r="N298">
            <v>64000</v>
          </cell>
        </row>
        <row r="299">
          <cell r="A299">
            <v>3216</v>
          </cell>
          <cell r="B299" t="str">
            <v>TNS_BR_01006</v>
          </cell>
          <cell r="C299" t="str">
            <v>BU BR</v>
          </cell>
          <cell r="D299">
            <v>3216</v>
          </cell>
          <cell r="E299" t="str">
            <v>In-Store Branch</v>
          </cell>
          <cell r="F299" t="str">
            <v>noncritical</v>
          </cell>
          <cell r="G299" t="str">
            <v>Tier3</v>
          </cell>
          <cell r="H299" t="str">
            <v>PAB TROMBINI CURITIBA PR</v>
          </cell>
          <cell r="I299" t="str">
            <v>803, RUA JOSE CASAGRANDE, , V.ALEGRE</v>
          </cell>
          <cell r="J299" t="str">
            <v>CURITIBA</v>
          </cell>
          <cell r="K299" t="str">
            <v>PR</v>
          </cell>
          <cell r="L299" t="str">
            <v>Brazil</v>
          </cell>
          <cell r="M299" t="str">
            <v>80820</v>
          </cell>
          <cell r="N299">
            <v>64000</v>
          </cell>
        </row>
        <row r="300">
          <cell r="A300">
            <v>2634</v>
          </cell>
          <cell r="B300" t="str">
            <v>TNS_BR_01021</v>
          </cell>
          <cell r="C300" t="str">
            <v>BU BR</v>
          </cell>
          <cell r="D300">
            <v>2634</v>
          </cell>
          <cell r="E300" t="str">
            <v>In-Store Branch</v>
          </cell>
          <cell r="F300" t="str">
            <v>noncritical</v>
          </cell>
          <cell r="G300" t="str">
            <v>Tier3</v>
          </cell>
          <cell r="H300" t="str">
            <v>PAB FADOM DIVINOPOLIS MG</v>
          </cell>
          <cell r="I300" t="str">
            <v>0, RUA JUCA BATISTA,S/N, C.VERD, B.CARMO</v>
          </cell>
          <cell r="J300" t="str">
            <v>DIVINOPOLIS</v>
          </cell>
          <cell r="K300" t="str">
            <v>MG</v>
          </cell>
          <cell r="L300" t="str">
            <v>Brazil</v>
          </cell>
          <cell r="M300" t="str">
            <v>35500</v>
          </cell>
          <cell r="N300">
            <v>128000</v>
          </cell>
        </row>
        <row r="301">
          <cell r="A301">
            <v>2739</v>
          </cell>
          <cell r="B301" t="str">
            <v>TNS_BR_01030</v>
          </cell>
          <cell r="C301" t="str">
            <v>BU BR</v>
          </cell>
          <cell r="D301">
            <v>2739</v>
          </cell>
          <cell r="E301" t="str">
            <v>In-Store Branch</v>
          </cell>
          <cell r="F301" t="str">
            <v>noncritical</v>
          </cell>
          <cell r="G301" t="str">
            <v>Tier3</v>
          </cell>
          <cell r="H301" t="str">
            <v>PAB PETROBRAS GEI D.CAXIAS</v>
          </cell>
          <cell r="I301" t="str">
            <v>0, AVENIDA FABOR,S/N, , CPO.ELISEO</v>
          </cell>
          <cell r="J301" t="str">
            <v>DUQUE DE CAXIAS</v>
          </cell>
          <cell r="K301" t="str">
            <v>RJ</v>
          </cell>
          <cell r="L301" t="str">
            <v>Brazil</v>
          </cell>
          <cell r="M301" t="str">
            <v>25225</v>
          </cell>
          <cell r="N301">
            <v>64000</v>
          </cell>
        </row>
        <row r="302">
          <cell r="A302">
            <v>3107</v>
          </cell>
          <cell r="B302" t="str">
            <v>TNS_BR_01031</v>
          </cell>
          <cell r="C302" t="str">
            <v>BU BR</v>
          </cell>
          <cell r="D302">
            <v>3107</v>
          </cell>
          <cell r="E302" t="str">
            <v>In-Store Branch</v>
          </cell>
          <cell r="F302" t="str">
            <v>noncritical</v>
          </cell>
          <cell r="G302" t="str">
            <v>Tier3</v>
          </cell>
          <cell r="H302" t="str">
            <v>PAB PETROBRAS TRANSPETRO RJ</v>
          </cell>
          <cell r="I302" t="str">
            <v>0, ESTRADA FABOR ORBEL,S/N, , CPO.ELISEO</v>
          </cell>
          <cell r="J302" t="str">
            <v>DUQUE DE CAXIAS</v>
          </cell>
          <cell r="K302" t="str">
            <v>RJ</v>
          </cell>
          <cell r="L302" t="str">
            <v>Brazil</v>
          </cell>
          <cell r="M302" t="str">
            <v>25250</v>
          </cell>
          <cell r="N302">
            <v>64000</v>
          </cell>
        </row>
        <row r="303">
          <cell r="A303">
            <v>239</v>
          </cell>
          <cell r="B303" t="str">
            <v>TNS_BR_01033</v>
          </cell>
          <cell r="C303" t="str">
            <v>BU BR</v>
          </cell>
          <cell r="D303">
            <v>239</v>
          </cell>
          <cell r="E303" t="str">
            <v>In-Store Branch</v>
          </cell>
          <cell r="F303" t="str">
            <v>noncritical</v>
          </cell>
          <cell r="G303" t="str">
            <v>Tier3</v>
          </cell>
          <cell r="H303" t="str">
            <v>PAB PETROBRAS REDUC I</v>
          </cell>
          <cell r="I303" t="str">
            <v>0, RODOVIA WASHINGTON LUIZ KM 113,5, , CPO.ELISEO</v>
          </cell>
          <cell r="J303" t="str">
            <v>DUQUE DE CAXIAS</v>
          </cell>
          <cell r="K303" t="str">
            <v>RJ</v>
          </cell>
          <cell r="L303" t="str">
            <v>Brazil</v>
          </cell>
          <cell r="M303" t="str">
            <v>25225</v>
          </cell>
          <cell r="N303">
            <v>128000</v>
          </cell>
        </row>
        <row r="304">
          <cell r="A304">
            <v>3038</v>
          </cell>
          <cell r="B304" t="str">
            <v>TNS_BR_01034</v>
          </cell>
          <cell r="C304" t="str">
            <v>BU BR</v>
          </cell>
          <cell r="D304">
            <v>3038</v>
          </cell>
          <cell r="E304" t="str">
            <v>In-Store Branch</v>
          </cell>
          <cell r="F304" t="str">
            <v>noncritical</v>
          </cell>
          <cell r="G304" t="str">
            <v>Tier3</v>
          </cell>
          <cell r="H304" t="str">
            <v>PAB FFE-FORCA FUZ.ESQUADRA</v>
          </cell>
          <cell r="I304" t="str">
            <v>0, RODOVIA WASHINGTON LUIZ KM 124, , BEIRA MAR</v>
          </cell>
          <cell r="J304" t="str">
            <v>DUQUE DE CAXIAS</v>
          </cell>
          <cell r="K304" t="str">
            <v>RJ</v>
          </cell>
          <cell r="L304" t="str">
            <v>Brazil</v>
          </cell>
          <cell r="M304" t="str">
            <v>25085-009</v>
          </cell>
          <cell r="N304">
            <v>64000</v>
          </cell>
        </row>
        <row r="305">
          <cell r="A305">
            <v>3192</v>
          </cell>
          <cell r="B305" t="str">
            <v>TNS_BR_01042</v>
          </cell>
          <cell r="C305" t="str">
            <v>BU BR</v>
          </cell>
          <cell r="D305">
            <v>3192</v>
          </cell>
          <cell r="E305" t="str">
            <v>In-Store Branch</v>
          </cell>
          <cell r="F305" t="str">
            <v>noncritical</v>
          </cell>
          <cell r="G305" t="str">
            <v>Tier3</v>
          </cell>
          <cell r="H305" t="str">
            <v>PAB CAM.MUNIC.DUQUE DE CAXIA</v>
          </cell>
          <cell r="I305" t="str">
            <v>41, RUA PAULO LINS, , 25 AGOSTO</v>
          </cell>
          <cell r="J305" t="str">
            <v>DUQUE DE CAXIAS</v>
          </cell>
          <cell r="K305" t="str">
            <v>RJ</v>
          </cell>
          <cell r="L305" t="str">
            <v>Brazil</v>
          </cell>
          <cell r="M305" t="str">
            <v>25071</v>
          </cell>
          <cell r="N305">
            <v>64000</v>
          </cell>
        </row>
        <row r="306">
          <cell r="A306">
            <v>2905</v>
          </cell>
          <cell r="B306" t="str">
            <v>TNS_BR_01044</v>
          </cell>
          <cell r="C306" t="str">
            <v>BU BR</v>
          </cell>
          <cell r="D306">
            <v>2905</v>
          </cell>
          <cell r="E306" t="str">
            <v>In-Store Branch</v>
          </cell>
          <cell r="F306" t="str">
            <v>noncritical</v>
          </cell>
          <cell r="G306" t="str">
            <v>Tier3</v>
          </cell>
          <cell r="H306" t="str">
            <v>PAB INMETRO DUQ.CAXIAS RJ</v>
          </cell>
          <cell r="I306" t="str">
            <v>50, AVENIDA N.SRA.DAS GRACAS, , XEREM</v>
          </cell>
          <cell r="J306" t="str">
            <v>DUQUE DE CAXIAS</v>
          </cell>
          <cell r="K306" t="str">
            <v>RJ</v>
          </cell>
          <cell r="L306" t="str">
            <v>Brazil</v>
          </cell>
          <cell r="M306" t="str">
            <v>25250</v>
          </cell>
          <cell r="N306">
            <v>64000</v>
          </cell>
        </row>
        <row r="307">
          <cell r="A307">
            <v>2645</v>
          </cell>
          <cell r="B307" t="str">
            <v>TNS_BR_01046</v>
          </cell>
          <cell r="C307" t="str">
            <v>BU BR</v>
          </cell>
          <cell r="D307">
            <v>2645</v>
          </cell>
          <cell r="E307" t="str">
            <v>In-Store Branch</v>
          </cell>
          <cell r="F307" t="str">
            <v>noncritical</v>
          </cell>
          <cell r="G307" t="str">
            <v>Tier3</v>
          </cell>
          <cell r="H307" t="str">
            <v>PAB PETROFLEX</v>
          </cell>
          <cell r="I307" t="str">
            <v>600, RUA MARUMBI, , CPO.ELISEO</v>
          </cell>
          <cell r="J307" t="str">
            <v>DUQUE DE CAXIAS</v>
          </cell>
          <cell r="K307" t="str">
            <v>RJ</v>
          </cell>
          <cell r="L307" t="str">
            <v>Brazil</v>
          </cell>
          <cell r="M307" t="str">
            <v>25221</v>
          </cell>
          <cell r="N307">
            <v>64000</v>
          </cell>
        </row>
        <row r="308">
          <cell r="A308">
            <v>2867</v>
          </cell>
          <cell r="B308" t="str">
            <v>TNS_BR_01056</v>
          </cell>
          <cell r="C308" t="str">
            <v>BU BR</v>
          </cell>
          <cell r="D308">
            <v>2867</v>
          </cell>
          <cell r="E308" t="str">
            <v>In-Store Branch</v>
          </cell>
          <cell r="F308" t="str">
            <v>noncritical</v>
          </cell>
          <cell r="G308" t="str">
            <v>Tier3</v>
          </cell>
          <cell r="H308" t="str">
            <v>PAB UEFS UNIV FEIRA SANTANA</v>
          </cell>
          <cell r="I308" t="str">
            <v>0, RODOVIA BR 116 KM 3, CAMPUS UNIVERSITARIO, CID.UNIVER</v>
          </cell>
          <cell r="J308" t="str">
            <v>FEIRA D SANTANA</v>
          </cell>
          <cell r="K308" t="str">
            <v>BA</v>
          </cell>
          <cell r="L308" t="str">
            <v>Brazil</v>
          </cell>
          <cell r="M308" t="str">
            <v>44031</v>
          </cell>
          <cell r="N308">
            <v>64000</v>
          </cell>
        </row>
        <row r="309">
          <cell r="A309">
            <v>2976</v>
          </cell>
          <cell r="B309" t="str">
            <v>TNS_BR_01070</v>
          </cell>
          <cell r="C309" t="str">
            <v>BU BR</v>
          </cell>
          <cell r="D309">
            <v>2976</v>
          </cell>
          <cell r="E309" t="str">
            <v>In-Store Branch</v>
          </cell>
          <cell r="F309" t="str">
            <v>noncritical</v>
          </cell>
          <cell r="G309" t="str">
            <v>Tier3</v>
          </cell>
          <cell r="H309" t="str">
            <v>PAB BASE AEREA FLORIANOPOLI</v>
          </cell>
          <cell r="I309" t="str">
            <v>0, RUA SANTOS DUMONT,S/N, AEROP.HERC.LUZ, CARIANOS</v>
          </cell>
          <cell r="J309" t="str">
            <v>FLORIANOPOLIS</v>
          </cell>
          <cell r="K309" t="str">
            <v>SC</v>
          </cell>
          <cell r="L309" t="str">
            <v>Brazil</v>
          </cell>
          <cell r="M309" t="str">
            <v>88015</v>
          </cell>
          <cell r="N309">
            <v>64000</v>
          </cell>
        </row>
        <row r="310">
          <cell r="A310">
            <v>2801</v>
          </cell>
          <cell r="B310" t="str">
            <v>TNS_BR_01072</v>
          </cell>
          <cell r="C310" t="str">
            <v>BU BR</v>
          </cell>
          <cell r="D310">
            <v>2801</v>
          </cell>
          <cell r="E310" t="str">
            <v>In-Store Branch</v>
          </cell>
          <cell r="F310" t="str">
            <v>noncritical</v>
          </cell>
          <cell r="G310" t="str">
            <v>Tier3</v>
          </cell>
          <cell r="H310" t="str">
            <v>PAB COL. CORACAO DE JESUS SC</v>
          </cell>
          <cell r="I310" t="str">
            <v>120, RUA EMIR ROSA, , CENTRO</v>
          </cell>
          <cell r="J310" t="str">
            <v>FLORIANOPOLIS</v>
          </cell>
          <cell r="K310" t="str">
            <v>SC</v>
          </cell>
          <cell r="L310" t="str">
            <v>Brazil</v>
          </cell>
          <cell r="M310" t="str">
            <v>88015</v>
          </cell>
          <cell r="N310">
            <v>64000</v>
          </cell>
        </row>
        <row r="311">
          <cell r="A311">
            <v>2519</v>
          </cell>
          <cell r="B311" t="str">
            <v>TNS_BR_01074</v>
          </cell>
          <cell r="C311" t="str">
            <v>BU BR</v>
          </cell>
          <cell r="D311">
            <v>2519</v>
          </cell>
          <cell r="E311" t="str">
            <v>In-Store Branch</v>
          </cell>
          <cell r="F311" t="str">
            <v>noncritical</v>
          </cell>
          <cell r="G311" t="str">
            <v>Tier3</v>
          </cell>
          <cell r="H311" t="str">
            <v>PAB ABEPOM FLORIANOPOLIS SC</v>
          </cell>
          <cell r="I311" t="str">
            <v>166, RUA ALLAN KARDEC, ABEPOM, AGRONOMICA</v>
          </cell>
          <cell r="J311" t="str">
            <v>FLORIANOPOLIS</v>
          </cell>
          <cell r="K311" t="str">
            <v>SC</v>
          </cell>
          <cell r="L311" t="str">
            <v>Brazil</v>
          </cell>
          <cell r="M311" t="str">
            <v>88025</v>
          </cell>
          <cell r="N311">
            <v>128000</v>
          </cell>
        </row>
        <row r="312">
          <cell r="A312">
            <v>3402</v>
          </cell>
          <cell r="B312" t="str">
            <v>TNS_BR_01077</v>
          </cell>
          <cell r="C312" t="str">
            <v>BU BR</v>
          </cell>
          <cell r="D312">
            <v>3402</v>
          </cell>
          <cell r="E312" t="str">
            <v>In-Store Branch</v>
          </cell>
          <cell r="F312" t="str">
            <v>noncritical</v>
          </cell>
          <cell r="G312" t="str">
            <v>Tier3</v>
          </cell>
          <cell r="H312" t="str">
            <v>PAB COSTAO DO SANTINHO SC</v>
          </cell>
          <cell r="I312" t="str">
            <v>2505, ESTRADA DOM JOAO BECKER, HOTEL, INGLESES</v>
          </cell>
          <cell r="J312" t="str">
            <v>FLORIANOPOLIS</v>
          </cell>
          <cell r="K312" t="str">
            <v>SC</v>
          </cell>
          <cell r="L312" t="str">
            <v>Brazil</v>
          </cell>
          <cell r="M312" t="str">
            <v>88058</v>
          </cell>
          <cell r="N312">
            <v>64000</v>
          </cell>
        </row>
        <row r="313">
          <cell r="A313">
            <v>2070</v>
          </cell>
          <cell r="B313" t="str">
            <v>TNS_BR_01081</v>
          </cell>
          <cell r="C313" t="str">
            <v>BU BR</v>
          </cell>
          <cell r="D313">
            <v>2070</v>
          </cell>
          <cell r="E313" t="str">
            <v>In-Store Branch</v>
          </cell>
          <cell r="F313" t="str">
            <v>noncritical</v>
          </cell>
          <cell r="G313" t="str">
            <v>Tier3</v>
          </cell>
          <cell r="H313" t="str">
            <v>NN PUBLICO SC</v>
          </cell>
          <cell r="I313" t="str">
            <v>307, RUA ALVARO DE CARVALHO, , CENTRO</v>
          </cell>
          <cell r="J313" t="str">
            <v>FLORIANOPOLIS</v>
          </cell>
          <cell r="K313" t="str">
            <v>SC</v>
          </cell>
          <cell r="L313" t="str">
            <v>Brazil</v>
          </cell>
          <cell r="M313" t="str">
            <v>88010</v>
          </cell>
          <cell r="N313">
            <v>128000</v>
          </cell>
        </row>
        <row r="314">
          <cell r="A314">
            <v>3855</v>
          </cell>
          <cell r="B314" t="str">
            <v>TNS_BR_01085</v>
          </cell>
          <cell r="C314" t="str">
            <v>BU BR</v>
          </cell>
          <cell r="D314">
            <v>3855</v>
          </cell>
          <cell r="E314" t="str">
            <v>In-Store Branch</v>
          </cell>
          <cell r="F314" t="str">
            <v>noncritical</v>
          </cell>
          <cell r="G314" t="str">
            <v>Tier3</v>
          </cell>
          <cell r="H314" t="str">
            <v>PAB ELETROSUL S/A FLORIANOPO</v>
          </cell>
          <cell r="I314" t="str">
            <v>353, RUA DEP.ANTONIO EDU VIEIRA, , ITACURUBI</v>
          </cell>
          <cell r="J314" t="str">
            <v>FLORIANOPOLIS</v>
          </cell>
          <cell r="K314" t="str">
            <v>SC</v>
          </cell>
          <cell r="L314" t="str">
            <v>Brazil</v>
          </cell>
          <cell r="M314" t="str">
            <v>88048</v>
          </cell>
          <cell r="N314">
            <v>128000</v>
          </cell>
        </row>
        <row r="315">
          <cell r="A315">
            <v>3100</v>
          </cell>
          <cell r="B315" t="str">
            <v>TNS_BR_01086</v>
          </cell>
          <cell r="C315" t="str">
            <v>BU BR</v>
          </cell>
          <cell r="D315">
            <v>3100</v>
          </cell>
          <cell r="E315" t="str">
            <v>In-Store Branch</v>
          </cell>
          <cell r="F315" t="str">
            <v>noncritical</v>
          </cell>
          <cell r="G315" t="str">
            <v>Tier3</v>
          </cell>
          <cell r="H315" t="str">
            <v>PAB HOSP.DE CARIDADE SC</v>
          </cell>
          <cell r="I315" t="str">
            <v>376, RUA MENINO DEUS, HOSPITAL, CENTRO</v>
          </cell>
          <cell r="J315" t="str">
            <v>FLORIANOPOLIS</v>
          </cell>
          <cell r="K315" t="str">
            <v>SC</v>
          </cell>
          <cell r="L315" t="str">
            <v>Brazil</v>
          </cell>
          <cell r="M315" t="str">
            <v>88020</v>
          </cell>
          <cell r="N315">
            <v>64000</v>
          </cell>
        </row>
        <row r="316">
          <cell r="A316">
            <v>2398</v>
          </cell>
          <cell r="B316" t="str">
            <v>TNS_BR_01090</v>
          </cell>
          <cell r="C316" t="str">
            <v>BU BR</v>
          </cell>
          <cell r="D316">
            <v>2398</v>
          </cell>
          <cell r="E316" t="str">
            <v>In-Store Branch</v>
          </cell>
          <cell r="F316" t="str">
            <v>noncritical</v>
          </cell>
          <cell r="G316" t="str">
            <v>Tier3</v>
          </cell>
          <cell r="H316" t="str">
            <v>PAB SANTA FE FLORIANOPOLIS</v>
          </cell>
          <cell r="I316" t="str">
            <v>687, AVENIDA MADRE BENVENUTA, , S.MONICA</v>
          </cell>
          <cell r="J316" t="str">
            <v>FLORIANOPOLIS</v>
          </cell>
          <cell r="K316" t="str">
            <v>SC</v>
          </cell>
          <cell r="L316" t="str">
            <v>Brazil</v>
          </cell>
          <cell r="M316" t="str">
            <v>88035</v>
          </cell>
          <cell r="N316">
            <v>64000</v>
          </cell>
        </row>
        <row r="317">
          <cell r="A317">
            <v>3123</v>
          </cell>
          <cell r="B317" t="str">
            <v>TNS_BR_01092</v>
          </cell>
          <cell r="C317" t="str">
            <v>BU BR</v>
          </cell>
          <cell r="D317">
            <v>3123</v>
          </cell>
          <cell r="E317" t="str">
            <v>In-Store Branch</v>
          </cell>
          <cell r="F317" t="str">
            <v>noncritical</v>
          </cell>
          <cell r="G317" t="str">
            <v>Tier3</v>
          </cell>
          <cell r="H317" t="str">
            <v>PAB BIGUACU TRANSPORTES SC</v>
          </cell>
          <cell r="I317" t="str">
            <v>967, AVENIDA STA.CATARINA, , ESTREITO</v>
          </cell>
          <cell r="J317" t="str">
            <v>FLORIANOPOLIS</v>
          </cell>
          <cell r="K317" t="str">
            <v>SC</v>
          </cell>
          <cell r="L317" t="str">
            <v>Brazil</v>
          </cell>
          <cell r="M317" t="str">
            <v>88075</v>
          </cell>
          <cell r="N317">
            <v>64000</v>
          </cell>
        </row>
        <row r="318">
          <cell r="A318">
            <v>2377</v>
          </cell>
          <cell r="B318" t="str">
            <v>TNS_BR_01102</v>
          </cell>
          <cell r="C318" t="str">
            <v>BU BR</v>
          </cell>
          <cell r="D318">
            <v>2377</v>
          </cell>
          <cell r="E318" t="str">
            <v>In-Store Branch</v>
          </cell>
          <cell r="F318" t="str">
            <v>noncritical</v>
          </cell>
          <cell r="G318" t="str">
            <v>Tier3</v>
          </cell>
          <cell r="H318" t="str">
            <v>PAB BASE AEREA FORTALEZA</v>
          </cell>
          <cell r="I318" t="str">
            <v>0, AVENIDA BORGES DE MELO,S/N, , AL.BALANCA</v>
          </cell>
          <cell r="J318" t="str">
            <v>FORTALEZA</v>
          </cell>
          <cell r="K318" t="str">
            <v>CE</v>
          </cell>
          <cell r="L318" t="str">
            <v>Brazil</v>
          </cell>
          <cell r="M318" t="str">
            <v>60415</v>
          </cell>
          <cell r="N318">
            <v>64000</v>
          </cell>
        </row>
        <row r="319">
          <cell r="A319">
            <v>508</v>
          </cell>
          <cell r="B319" t="str">
            <v>TNS_BR_01104</v>
          </cell>
          <cell r="C319" t="str">
            <v>BU BR</v>
          </cell>
          <cell r="D319">
            <v>508</v>
          </cell>
          <cell r="E319" t="str">
            <v>In-Store Branch</v>
          </cell>
          <cell r="F319" t="str">
            <v>noncritical</v>
          </cell>
          <cell r="G319" t="str">
            <v>Tier3</v>
          </cell>
          <cell r="H319" t="str">
            <v>PAB UNIV. FED.DO CEARA</v>
          </cell>
          <cell r="I319" t="str">
            <v>0, CAMPUS UNIVERSITARIO DO PICI,S/N, , PICI</v>
          </cell>
          <cell r="J319" t="str">
            <v>FORTALEZA</v>
          </cell>
          <cell r="K319" t="str">
            <v>CE</v>
          </cell>
          <cell r="L319" t="str">
            <v>Brazil</v>
          </cell>
          <cell r="M319" t="str">
            <v>60455</v>
          </cell>
          <cell r="N319">
            <v>64000</v>
          </cell>
        </row>
        <row r="320">
          <cell r="A320">
            <v>2356</v>
          </cell>
          <cell r="B320" t="str">
            <v>TNS_BR_01108</v>
          </cell>
          <cell r="C320" t="str">
            <v>BU BR</v>
          </cell>
          <cell r="D320">
            <v>2356</v>
          </cell>
          <cell r="E320" t="str">
            <v>In-Store Branch</v>
          </cell>
          <cell r="F320" t="str">
            <v>noncritical</v>
          </cell>
          <cell r="G320" t="str">
            <v>Tier3</v>
          </cell>
          <cell r="H320" t="str">
            <v>PAB TELEMAR-CE II FORTALEZA</v>
          </cell>
          <cell r="I320" t="str">
            <v>1677, AVENIDA BORGES DE MELO, , V.UNIAO</v>
          </cell>
          <cell r="J320" t="str">
            <v>FORTALEZA</v>
          </cell>
          <cell r="K320" t="str">
            <v>CE</v>
          </cell>
          <cell r="L320" t="str">
            <v>Brazil</v>
          </cell>
          <cell r="M320" t="str">
            <v>60415</v>
          </cell>
          <cell r="N320">
            <v>64000</v>
          </cell>
        </row>
        <row r="321">
          <cell r="A321">
            <v>2344</v>
          </cell>
          <cell r="B321" t="str">
            <v>TNS_BR_01115</v>
          </cell>
          <cell r="C321" t="str">
            <v>BU BR</v>
          </cell>
          <cell r="D321">
            <v>2344</v>
          </cell>
          <cell r="E321" t="str">
            <v>In-Store Branch</v>
          </cell>
          <cell r="F321" t="str">
            <v>noncritical</v>
          </cell>
          <cell r="G321" t="str">
            <v>Tier3</v>
          </cell>
          <cell r="H321" t="str">
            <v>PAB COELCE FORTALEZA CE</v>
          </cell>
          <cell r="I321" t="str">
            <v>2983, AVENIDA BARAO DE STUDART, , ALDEOTA</v>
          </cell>
          <cell r="J321" t="str">
            <v>FORTALEZA</v>
          </cell>
          <cell r="K321" t="str">
            <v>CE</v>
          </cell>
          <cell r="L321" t="str">
            <v>Brazil</v>
          </cell>
          <cell r="M321" t="str">
            <v>60120</v>
          </cell>
          <cell r="N321">
            <v>64000</v>
          </cell>
        </row>
        <row r="322">
          <cell r="A322">
            <v>3184</v>
          </cell>
          <cell r="B322" t="str">
            <v>TNS_BR_01116</v>
          </cell>
          <cell r="C322" t="str">
            <v>BU BR</v>
          </cell>
          <cell r="D322">
            <v>3184</v>
          </cell>
          <cell r="E322" t="str">
            <v>In-Store Branch</v>
          </cell>
          <cell r="F322" t="str">
            <v>noncritical</v>
          </cell>
          <cell r="G322" t="str">
            <v>Tier3</v>
          </cell>
          <cell r="H322" t="str">
            <v>PAB UFC-REITORIA</v>
          </cell>
          <cell r="I322" t="str">
            <v>2995, AVENIDA DA UNIVERSIDADE, , BENFICA</v>
          </cell>
          <cell r="J322" t="str">
            <v>FORTALEZA</v>
          </cell>
          <cell r="K322" t="str">
            <v>CE</v>
          </cell>
          <cell r="L322" t="str">
            <v>Brazil</v>
          </cell>
          <cell r="M322" t="str">
            <v>60020</v>
          </cell>
          <cell r="N322">
            <v>128000</v>
          </cell>
        </row>
        <row r="323">
          <cell r="A323">
            <v>2484</v>
          </cell>
          <cell r="B323" t="str">
            <v>TNS_BR_01117</v>
          </cell>
          <cell r="C323" t="str">
            <v>BU BR</v>
          </cell>
          <cell r="D323">
            <v>2484</v>
          </cell>
          <cell r="E323" t="str">
            <v>In-Store Branch</v>
          </cell>
          <cell r="F323" t="str">
            <v>noncritical</v>
          </cell>
          <cell r="G323" t="str">
            <v>Tier3</v>
          </cell>
          <cell r="H323" t="str">
            <v>PAB ESC.MARINHEIROS FORTALEZ</v>
          </cell>
          <cell r="I323" t="str">
            <v>30, AVENIDA FILOMENO GOMES, , JACARECANG</v>
          </cell>
          <cell r="J323" t="str">
            <v>FORTALEZA</v>
          </cell>
          <cell r="K323" t="str">
            <v>CE</v>
          </cell>
          <cell r="L323" t="str">
            <v>Brazil</v>
          </cell>
          <cell r="M323" t="str">
            <v>60010</v>
          </cell>
          <cell r="N323">
            <v>128000</v>
          </cell>
        </row>
        <row r="324">
          <cell r="A324">
            <v>3187</v>
          </cell>
          <cell r="B324" t="str">
            <v>TNS_BR_01123</v>
          </cell>
          <cell r="C324" t="str">
            <v>BU BR</v>
          </cell>
          <cell r="D324">
            <v>3187</v>
          </cell>
          <cell r="E324" t="str">
            <v>In-Store Branch</v>
          </cell>
          <cell r="F324" t="str">
            <v>noncritical</v>
          </cell>
          <cell r="G324" t="str">
            <v>Tier3</v>
          </cell>
          <cell r="H324" t="str">
            <v>PAB SETPEC FORTALEZA CE</v>
          </cell>
          <cell r="I324" t="str">
            <v>60, AVENIDA BORGES DE MELO, , AL.BALANCA</v>
          </cell>
          <cell r="J324" t="str">
            <v>FORTALEZA</v>
          </cell>
          <cell r="K324" t="str">
            <v>CE</v>
          </cell>
          <cell r="L324" t="str">
            <v>Brazil</v>
          </cell>
          <cell r="M324" t="str">
            <v>60415</v>
          </cell>
          <cell r="N324">
            <v>64000</v>
          </cell>
        </row>
        <row r="325">
          <cell r="A325">
            <v>2136</v>
          </cell>
          <cell r="B325" t="str">
            <v>TNS_BR_01127</v>
          </cell>
          <cell r="C325" t="str">
            <v>BU BR</v>
          </cell>
          <cell r="D325">
            <v>2136</v>
          </cell>
          <cell r="E325" t="str">
            <v>In-Store Branch</v>
          </cell>
          <cell r="F325" t="str">
            <v>noncritical</v>
          </cell>
          <cell r="G325" t="str">
            <v>Tier3</v>
          </cell>
          <cell r="H325" t="str">
            <v>NN PUBLICO FORTALEZA</v>
          </cell>
          <cell r="I325" t="str">
            <v>915, RUA FLORIANO PEIXOTO, , CENTRO</v>
          </cell>
          <cell r="J325" t="str">
            <v>FORTALEZA</v>
          </cell>
          <cell r="K325" t="str">
            <v>CE</v>
          </cell>
          <cell r="L325" t="str">
            <v>Brazil</v>
          </cell>
          <cell r="M325" t="str">
            <v>60025</v>
          </cell>
          <cell r="N325">
            <v>128000</v>
          </cell>
        </row>
        <row r="326">
          <cell r="A326">
            <v>2653</v>
          </cell>
          <cell r="B326" t="str">
            <v>TNS_BR_01134</v>
          </cell>
          <cell r="C326" t="str">
            <v>BU BR</v>
          </cell>
          <cell r="D326">
            <v>2653</v>
          </cell>
          <cell r="E326" t="str">
            <v>In-Store Branch</v>
          </cell>
          <cell r="F326" t="str">
            <v>noncritical</v>
          </cell>
          <cell r="G326" t="str">
            <v>Tier3</v>
          </cell>
          <cell r="H326" t="str">
            <v>PAB ITAIPU-CANTEIRO DE OBRAS</v>
          </cell>
          <cell r="I326" t="str">
            <v>0, AVENIDA TANCREDO NEVES,S/N, CANTEIRO DE OBRA, JD.PARANA</v>
          </cell>
          <cell r="J326" t="str">
            <v>FOZ DO IGUACU</v>
          </cell>
          <cell r="K326" t="str">
            <v>PR</v>
          </cell>
          <cell r="L326" t="str">
            <v>Brazil</v>
          </cell>
          <cell r="M326" t="str">
            <v>85856</v>
          </cell>
          <cell r="N326">
            <v>128000</v>
          </cell>
        </row>
        <row r="327">
          <cell r="A327">
            <v>2432</v>
          </cell>
          <cell r="B327" t="str">
            <v>TNS_BR_01137</v>
          </cell>
          <cell r="C327" t="str">
            <v>BU BR</v>
          </cell>
          <cell r="D327">
            <v>2432</v>
          </cell>
          <cell r="E327" t="str">
            <v>In-Store Branch</v>
          </cell>
          <cell r="F327" t="str">
            <v>noncritical</v>
          </cell>
          <cell r="G327" t="str">
            <v>Tier3</v>
          </cell>
          <cell r="H327" t="str">
            <v>PAB HOSP.ITAIPU FOZ DO IGUAC</v>
          </cell>
          <cell r="I327" t="str">
            <v>580, AVENIDA GRAMADO, , V.A</v>
          </cell>
          <cell r="J327" t="str">
            <v>FOZ DO IGUACU</v>
          </cell>
          <cell r="K327" t="str">
            <v>PR</v>
          </cell>
          <cell r="L327" t="str">
            <v>Brazil</v>
          </cell>
          <cell r="M327" t="str">
            <v>85861</v>
          </cell>
          <cell r="N327">
            <v>64000</v>
          </cell>
        </row>
        <row r="328">
          <cell r="A328">
            <v>3772</v>
          </cell>
          <cell r="B328" t="str">
            <v>TNS_BR_01142</v>
          </cell>
          <cell r="C328" t="str">
            <v>BU BR</v>
          </cell>
          <cell r="D328">
            <v>3772</v>
          </cell>
          <cell r="E328" t="str">
            <v>In-Store Branch</v>
          </cell>
          <cell r="F328" t="str">
            <v>noncritical</v>
          </cell>
          <cell r="G328" t="str">
            <v>Tier3</v>
          </cell>
          <cell r="H328" t="str">
            <v>PAB UNIMED - FRANCA</v>
          </cell>
          <cell r="I328" t="str">
            <v>1691, RUA EDUARD SCARABUCCI TEIXEIRA, , S.JOSE</v>
          </cell>
          <cell r="J328" t="str">
            <v>FRANCA</v>
          </cell>
          <cell r="K328" t="str">
            <v>SP</v>
          </cell>
          <cell r="L328" t="str">
            <v>Brazil</v>
          </cell>
          <cell r="M328" t="str">
            <v>14405</v>
          </cell>
          <cell r="N328">
            <v>64000</v>
          </cell>
        </row>
        <row r="329">
          <cell r="A329">
            <v>2665</v>
          </cell>
          <cell r="B329" t="str">
            <v>TNS_BR_01146</v>
          </cell>
          <cell r="C329" t="str">
            <v>BU BR</v>
          </cell>
          <cell r="D329">
            <v>2665</v>
          </cell>
          <cell r="E329" t="str">
            <v>In-Store Branch</v>
          </cell>
          <cell r="F329" t="str">
            <v>noncritical</v>
          </cell>
          <cell r="G329" t="str">
            <v>Tier3</v>
          </cell>
          <cell r="H329" t="str">
            <v>PAB SANTA CASA FRANCA SP</v>
          </cell>
          <cell r="I329" t="str">
            <v>1826, PRACA DOM PEDRO II, , CENTRO</v>
          </cell>
          <cell r="J329" t="str">
            <v>FRANCA</v>
          </cell>
          <cell r="K329" t="str">
            <v>SP</v>
          </cell>
          <cell r="L329" t="str">
            <v>Brazil</v>
          </cell>
          <cell r="M329" t="str">
            <v>14400</v>
          </cell>
          <cell r="N329">
            <v>64000</v>
          </cell>
        </row>
        <row r="330">
          <cell r="A330">
            <v>3771</v>
          </cell>
          <cell r="B330" t="str">
            <v>TNS_BR_01149</v>
          </cell>
          <cell r="C330" t="str">
            <v>BU BR</v>
          </cell>
          <cell r="D330">
            <v>3771</v>
          </cell>
          <cell r="E330" t="str">
            <v>In-Store Branch</v>
          </cell>
          <cell r="F330" t="str">
            <v>noncritical</v>
          </cell>
          <cell r="G330" t="str">
            <v>Tier3</v>
          </cell>
          <cell r="H330" t="str">
            <v>PAB HOSP.SAO JOAQUIM DE FRAN</v>
          </cell>
          <cell r="I330" t="str">
            <v>331, RUA ABILIO COUTINHO, , S.JOAQUIM</v>
          </cell>
          <cell r="J330" t="str">
            <v>FRANCA</v>
          </cell>
          <cell r="K330" t="str">
            <v>SP</v>
          </cell>
          <cell r="L330" t="str">
            <v>Brazil</v>
          </cell>
          <cell r="M330" t="str">
            <v>14406</v>
          </cell>
          <cell r="N330">
            <v>64000</v>
          </cell>
        </row>
        <row r="331">
          <cell r="A331">
            <v>1877</v>
          </cell>
          <cell r="B331" t="str">
            <v>TNS_BR_01152</v>
          </cell>
          <cell r="C331" t="str">
            <v>BU BR</v>
          </cell>
          <cell r="D331">
            <v>1877</v>
          </cell>
          <cell r="E331" t="str">
            <v>In-Store Branch</v>
          </cell>
          <cell r="F331" t="str">
            <v>noncritical</v>
          </cell>
          <cell r="G331" t="str">
            <v>Tier3</v>
          </cell>
          <cell r="H331" t="str">
            <v>PAB FURNAS FRONTEIRA</v>
          </cell>
          <cell r="I331" t="str">
            <v>0, RODOVIA BR 153 KM 246, USINA MARIBONDO, FURNAS</v>
          </cell>
          <cell r="J331" t="str">
            <v>FRONTEIRA</v>
          </cell>
          <cell r="K331" t="str">
            <v>MG</v>
          </cell>
          <cell r="L331" t="str">
            <v>Brazil</v>
          </cell>
          <cell r="M331" t="str">
            <v>38230</v>
          </cell>
          <cell r="N331">
            <v>64000</v>
          </cell>
        </row>
        <row r="332">
          <cell r="A332">
            <v>3251</v>
          </cell>
          <cell r="B332" t="str">
            <v>TNS_BR_01164</v>
          </cell>
          <cell r="C332" t="str">
            <v>BU BR</v>
          </cell>
          <cell r="D332">
            <v>3251</v>
          </cell>
          <cell r="E332" t="str">
            <v>In-Store Branch</v>
          </cell>
          <cell r="F332" t="str">
            <v>noncritical</v>
          </cell>
          <cell r="G332" t="str">
            <v>Tier3</v>
          </cell>
          <cell r="H332" t="str">
            <v>PAB UNIMED GOIANIA</v>
          </cell>
          <cell r="I332" t="str">
            <v>0, AV T7 N 650 Q 32 C T-1, , BUENO</v>
          </cell>
          <cell r="J332" t="str">
            <v>GOIANIA</v>
          </cell>
          <cell r="K332" t="str">
            <v>GO</v>
          </cell>
          <cell r="L332" t="str">
            <v>Brazil</v>
          </cell>
          <cell r="M332" t="str">
            <v>74210</v>
          </cell>
          <cell r="N332">
            <v>128000</v>
          </cell>
        </row>
        <row r="333">
          <cell r="A333">
            <v>2731</v>
          </cell>
          <cell r="B333" t="str">
            <v>TNS_BR_01166</v>
          </cell>
          <cell r="C333" t="str">
            <v>BU BR</v>
          </cell>
          <cell r="D333">
            <v>2731</v>
          </cell>
          <cell r="E333" t="str">
            <v>In-Store Branch</v>
          </cell>
          <cell r="F333" t="str">
            <v>noncritical</v>
          </cell>
          <cell r="G333" t="str">
            <v>Tier3</v>
          </cell>
          <cell r="H333" t="str">
            <v>PAB BOE-BRIG.OP.ESPECIAIS GO</v>
          </cell>
          <cell r="I333" t="str">
            <v>0, AVENIDA CONTORNO, S/N, , JD.GUANABA</v>
          </cell>
          <cell r="J333" t="str">
            <v>GOIANIA</v>
          </cell>
          <cell r="K333" t="str">
            <v>GO</v>
          </cell>
          <cell r="L333" t="str">
            <v>Brazil</v>
          </cell>
          <cell r="M333" t="str">
            <v>74675</v>
          </cell>
          <cell r="N333">
            <v>128000</v>
          </cell>
        </row>
        <row r="334">
          <cell r="A334">
            <v>3634</v>
          </cell>
          <cell r="B334" t="str">
            <v>TNS_BR_01169</v>
          </cell>
          <cell r="C334" t="str">
            <v>BU BR</v>
          </cell>
          <cell r="D334">
            <v>3634</v>
          </cell>
          <cell r="E334" t="str">
            <v>In-Store Branch</v>
          </cell>
          <cell r="F334" t="str">
            <v>noncritical</v>
          </cell>
          <cell r="G334" t="str">
            <v>Tier3</v>
          </cell>
          <cell r="H334" t="str">
            <v>PAB BRASIL TELECOM S/A GO</v>
          </cell>
          <cell r="I334" t="str">
            <v>0, RODOVIA BR 153 KM 6, , V.REDENCAO</v>
          </cell>
          <cell r="J334" t="str">
            <v>GOIANIA</v>
          </cell>
          <cell r="K334" t="str">
            <v>GO</v>
          </cell>
          <cell r="L334" t="str">
            <v>Brazil</v>
          </cell>
          <cell r="M334" t="str">
            <v>74845</v>
          </cell>
          <cell r="N334">
            <v>64000</v>
          </cell>
        </row>
        <row r="335">
          <cell r="A335">
            <v>2607</v>
          </cell>
          <cell r="B335" t="str">
            <v>TNS_BR_01170</v>
          </cell>
          <cell r="C335" t="str">
            <v>BU BR</v>
          </cell>
          <cell r="D335">
            <v>2607</v>
          </cell>
          <cell r="E335" t="str">
            <v>In-Store Branch</v>
          </cell>
          <cell r="F335" t="str">
            <v>noncritical</v>
          </cell>
          <cell r="G335" t="str">
            <v>Tier3</v>
          </cell>
          <cell r="H335" t="str">
            <v>PAB UFG-UNIV FED DE GOIAS</v>
          </cell>
          <cell r="I335" t="str">
            <v>0, RODOVIA GO 080 KM 7 CENTRO CONVENIENCIA, CAMPUS II DA UFG, SAMAMBAIA</v>
          </cell>
          <cell r="J335" t="str">
            <v>GOIANIA</v>
          </cell>
          <cell r="K335" t="str">
            <v>GO</v>
          </cell>
          <cell r="L335" t="str">
            <v>Brazil</v>
          </cell>
          <cell r="M335" t="str">
            <v>74001</v>
          </cell>
          <cell r="N335">
            <v>128000</v>
          </cell>
        </row>
        <row r="336">
          <cell r="A336">
            <v>3013</v>
          </cell>
          <cell r="B336" t="str">
            <v>TNS_BR_01173</v>
          </cell>
          <cell r="C336" t="str">
            <v>BU BR</v>
          </cell>
          <cell r="D336">
            <v>3013</v>
          </cell>
          <cell r="E336" t="str">
            <v>In-Store Branch</v>
          </cell>
          <cell r="F336" t="str">
            <v>noncritical</v>
          </cell>
          <cell r="G336" t="str">
            <v>Tier3</v>
          </cell>
          <cell r="H336" t="str">
            <v>PAB BRASILCENTER GOIANIA GO</v>
          </cell>
          <cell r="I336" t="str">
            <v>136, AVENIDA ARAGUAIA, , CENTRO</v>
          </cell>
          <cell r="J336" t="str">
            <v>GOIANIA</v>
          </cell>
          <cell r="K336" t="str">
            <v>GO</v>
          </cell>
          <cell r="L336" t="str">
            <v>Brazil</v>
          </cell>
          <cell r="M336" t="str">
            <v>74030</v>
          </cell>
          <cell r="N336">
            <v>64000</v>
          </cell>
        </row>
        <row r="337">
          <cell r="A337">
            <v>2157</v>
          </cell>
          <cell r="B337" t="str">
            <v>TNS_BR_01174</v>
          </cell>
          <cell r="C337" t="str">
            <v>BU BR</v>
          </cell>
          <cell r="D337">
            <v>2157</v>
          </cell>
          <cell r="E337" t="str">
            <v>In-Store Branch</v>
          </cell>
          <cell r="F337" t="str">
            <v>noncritical</v>
          </cell>
          <cell r="G337" t="str">
            <v>Tier3</v>
          </cell>
          <cell r="H337" t="str">
            <v>NN PUBLICO GOIANIA GO</v>
          </cell>
          <cell r="I337" t="str">
            <v>1517, AVENIDA T-63, QUADRA 585,LOTE 2, NOVA SUICA</v>
          </cell>
          <cell r="J337" t="str">
            <v>GOIANIA</v>
          </cell>
          <cell r="K337" t="str">
            <v>GO</v>
          </cell>
          <cell r="L337" t="str">
            <v>Brazil</v>
          </cell>
          <cell r="M337" t="str">
            <v>74280</v>
          </cell>
          <cell r="N337">
            <v>64000</v>
          </cell>
        </row>
        <row r="338">
          <cell r="A338">
            <v>2116</v>
          </cell>
          <cell r="B338" t="str">
            <v>TNS_BR_01178</v>
          </cell>
          <cell r="C338" t="str">
            <v>BU BR</v>
          </cell>
          <cell r="D338">
            <v>2116</v>
          </cell>
          <cell r="E338" t="str">
            <v>In-Store Branch</v>
          </cell>
          <cell r="F338" t="str">
            <v>noncritical</v>
          </cell>
          <cell r="G338" t="str">
            <v>Tier3</v>
          </cell>
          <cell r="H338" t="str">
            <v>NN SAUDE GOIANIA GO</v>
          </cell>
          <cell r="I338" t="str">
            <v>20, AVENIDA D QUADRA D11 LOTE 89, , SET.OESTE</v>
          </cell>
          <cell r="J338" t="str">
            <v>GOIANIA</v>
          </cell>
          <cell r="K338" t="str">
            <v>GO</v>
          </cell>
          <cell r="L338" t="str">
            <v>Brazil</v>
          </cell>
          <cell r="M338" t="str">
            <v>74150</v>
          </cell>
          <cell r="N338">
            <v>128000</v>
          </cell>
        </row>
        <row r="339">
          <cell r="A339">
            <v>3171</v>
          </cell>
          <cell r="B339" t="str">
            <v>TNS_BR_01184</v>
          </cell>
          <cell r="C339" t="str">
            <v>BU BR</v>
          </cell>
          <cell r="D339">
            <v>3171</v>
          </cell>
          <cell r="E339" t="str">
            <v>In-Store Branch</v>
          </cell>
          <cell r="F339" t="str">
            <v>noncritical</v>
          </cell>
          <cell r="G339" t="str">
            <v>Tier3</v>
          </cell>
          <cell r="H339" t="str">
            <v>PAB CEFET GOIANIA GO</v>
          </cell>
          <cell r="I339" t="str">
            <v>46, RUA 75, , CENTRO</v>
          </cell>
          <cell r="J339" t="str">
            <v>GOIANIA</v>
          </cell>
          <cell r="K339" t="str">
            <v>GO</v>
          </cell>
          <cell r="L339" t="str">
            <v>Brazil</v>
          </cell>
          <cell r="M339" t="str">
            <v>74055</v>
          </cell>
          <cell r="N339">
            <v>64000</v>
          </cell>
        </row>
        <row r="340">
          <cell r="A340">
            <v>2844</v>
          </cell>
          <cell r="B340" t="str">
            <v>TNS_BR_01187</v>
          </cell>
          <cell r="C340" t="str">
            <v>BU BR</v>
          </cell>
          <cell r="D340">
            <v>2844</v>
          </cell>
          <cell r="E340" t="str">
            <v>In-Store Branch</v>
          </cell>
          <cell r="F340" t="str">
            <v>noncritical</v>
          </cell>
          <cell r="G340" t="str">
            <v>Tier3</v>
          </cell>
          <cell r="H340" t="str">
            <v>PAB UNIV CATOLICA GOIAS</v>
          </cell>
          <cell r="I340" t="str">
            <v>656, AVENIDA 1-A, , S.UNIVERSI</v>
          </cell>
          <cell r="J340" t="str">
            <v>GOIANIA</v>
          </cell>
          <cell r="K340" t="str">
            <v>GO</v>
          </cell>
          <cell r="L340" t="str">
            <v>Brazil</v>
          </cell>
          <cell r="M340" t="str">
            <v>74643</v>
          </cell>
          <cell r="N340">
            <v>64000</v>
          </cell>
        </row>
        <row r="341">
          <cell r="A341">
            <v>2583</v>
          </cell>
          <cell r="B341" t="str">
            <v>TNS_BR_01196</v>
          </cell>
          <cell r="C341" t="str">
            <v>BU BR</v>
          </cell>
          <cell r="D341">
            <v>2583</v>
          </cell>
          <cell r="E341" t="str">
            <v>In-Store Branch</v>
          </cell>
          <cell r="F341" t="str">
            <v>noncritical</v>
          </cell>
          <cell r="G341" t="str">
            <v>Tier3</v>
          </cell>
          <cell r="H341" t="str">
            <v>PAB UNIVALE GOV VAL MG</v>
          </cell>
          <cell r="I341" t="str">
            <v>0, RUA MOREIRA PALETA KM 3, BR 259, CAPIM</v>
          </cell>
          <cell r="J341" t="str">
            <v>GOV.VALADARES</v>
          </cell>
          <cell r="K341" t="str">
            <v>MG</v>
          </cell>
          <cell r="L341" t="str">
            <v>Brazil</v>
          </cell>
          <cell r="M341" t="str">
            <v>35020</v>
          </cell>
          <cell r="N341">
            <v>64000</v>
          </cell>
        </row>
        <row r="342">
          <cell r="A342">
            <v>2616</v>
          </cell>
          <cell r="B342" t="str">
            <v>TNS_BR_01204</v>
          </cell>
          <cell r="C342" t="str">
            <v>BU BR</v>
          </cell>
          <cell r="D342">
            <v>2616</v>
          </cell>
          <cell r="E342" t="str">
            <v>In-Store Branch</v>
          </cell>
          <cell r="F342" t="str">
            <v>noncritical</v>
          </cell>
          <cell r="G342" t="str">
            <v>Tier3</v>
          </cell>
          <cell r="H342" t="str">
            <v>PAB SOGIL GRAVATAI RS</v>
          </cell>
          <cell r="I342" t="str">
            <v>3195, AVENIDA ELY CORREA, FAZENDA ALENCASTRO, CENTRO</v>
          </cell>
          <cell r="J342" t="str">
            <v>GRAVATAI</v>
          </cell>
          <cell r="K342" t="str">
            <v>RS</v>
          </cell>
          <cell r="L342" t="str">
            <v>Brazil</v>
          </cell>
          <cell r="M342" t="str">
            <v>94180</v>
          </cell>
          <cell r="N342">
            <v>64000</v>
          </cell>
        </row>
        <row r="343">
          <cell r="A343">
            <v>2894</v>
          </cell>
          <cell r="B343" t="str">
            <v>TNS_BR_01212</v>
          </cell>
          <cell r="C343" t="str">
            <v>BU BR</v>
          </cell>
          <cell r="D343">
            <v>2894</v>
          </cell>
          <cell r="E343" t="str">
            <v>In-Store Branch</v>
          </cell>
          <cell r="F343" t="str">
            <v>noncritical</v>
          </cell>
          <cell r="G343" t="str">
            <v>Tier3</v>
          </cell>
          <cell r="H343" t="str">
            <v>PAB COOP AGRARIA MISTA</v>
          </cell>
          <cell r="I343" t="str">
            <v>0, RUA PRINCIPAL,S/N, CPI 102, COL.VITORI</v>
          </cell>
          <cell r="J343" t="str">
            <v>GUARAPUAVA</v>
          </cell>
          <cell r="K343" t="str">
            <v>PR</v>
          </cell>
          <cell r="L343" t="str">
            <v>Brazil</v>
          </cell>
          <cell r="M343" t="str">
            <v>85139</v>
          </cell>
          <cell r="N343">
            <v>128000</v>
          </cell>
        </row>
        <row r="344">
          <cell r="A344">
            <v>606</v>
          </cell>
          <cell r="B344" t="str">
            <v>TNS_BR_01216</v>
          </cell>
          <cell r="C344" t="str">
            <v>BU BR</v>
          </cell>
          <cell r="D344">
            <v>606</v>
          </cell>
          <cell r="E344" t="str">
            <v>In-Store Branch</v>
          </cell>
          <cell r="F344" t="str">
            <v>noncritical</v>
          </cell>
          <cell r="G344" t="str">
            <v>Tier3</v>
          </cell>
          <cell r="H344" t="str">
            <v>PAB ESC.E.A.GUARATINGUETA</v>
          </cell>
          <cell r="I344" t="str">
            <v>0, AVENIDA BRIG.ADHEMAR LYRIO,S/N, , PEDREGULHO</v>
          </cell>
          <cell r="J344" t="str">
            <v>GUARATINGUETA</v>
          </cell>
          <cell r="K344" t="str">
            <v>SP</v>
          </cell>
          <cell r="L344" t="str">
            <v>Brazil</v>
          </cell>
          <cell r="M344" t="str">
            <v>12510</v>
          </cell>
          <cell r="N344">
            <v>64000</v>
          </cell>
        </row>
        <row r="345">
          <cell r="A345">
            <v>3439</v>
          </cell>
          <cell r="B345" t="str">
            <v>TNS_BR_01217</v>
          </cell>
          <cell r="C345" t="str">
            <v>BU BR</v>
          </cell>
          <cell r="D345">
            <v>3439</v>
          </cell>
          <cell r="E345" t="str">
            <v>In-Store Branch</v>
          </cell>
          <cell r="F345" t="str">
            <v>noncritical</v>
          </cell>
          <cell r="G345" t="str">
            <v>Tier3</v>
          </cell>
          <cell r="H345" t="str">
            <v>PAB LIEBHERR DO BRASIL GUARA</v>
          </cell>
          <cell r="I345" t="str">
            <v>0, RODOVIA PRES.DUTRA KM 59, FABRICA, V.S.JOSE</v>
          </cell>
          <cell r="J345" t="str">
            <v>GUARATINGUETA</v>
          </cell>
          <cell r="K345" t="str">
            <v>SP</v>
          </cell>
          <cell r="L345" t="str">
            <v>Brazil</v>
          </cell>
          <cell r="M345" t="str">
            <v>12522</v>
          </cell>
          <cell r="N345">
            <v>128000</v>
          </cell>
        </row>
        <row r="346">
          <cell r="A346">
            <v>3189</v>
          </cell>
          <cell r="B346" t="str">
            <v>TNS_BR_01223</v>
          </cell>
          <cell r="C346" t="str">
            <v>BU BR</v>
          </cell>
          <cell r="D346">
            <v>3189</v>
          </cell>
          <cell r="E346" t="str">
            <v>In-Store Branch</v>
          </cell>
          <cell r="F346" t="str">
            <v>noncritical</v>
          </cell>
          <cell r="G346" t="str">
            <v>Tier3</v>
          </cell>
          <cell r="H346" t="str">
            <v>PAB BASE AEREA SANTOS(CA)</v>
          </cell>
          <cell r="I346" t="str">
            <v>0, AVENIDA CASTELO BRANCO,S/N, BOCAINA, V.CARVALHO</v>
          </cell>
          <cell r="J346" t="str">
            <v>GUARUJA</v>
          </cell>
          <cell r="K346" t="str">
            <v>SP</v>
          </cell>
          <cell r="L346" t="str">
            <v>Brazil</v>
          </cell>
          <cell r="M346" t="str">
            <v>11450</v>
          </cell>
          <cell r="N346">
            <v>64000</v>
          </cell>
        </row>
        <row r="347">
          <cell r="A347">
            <v>3521</v>
          </cell>
          <cell r="B347" t="str">
            <v>TNS_BR_01224</v>
          </cell>
          <cell r="C347" t="str">
            <v>BU BR</v>
          </cell>
          <cell r="D347">
            <v>3521</v>
          </cell>
          <cell r="E347" t="str">
            <v>In-Store Branch</v>
          </cell>
          <cell r="F347" t="str">
            <v>noncritical</v>
          </cell>
          <cell r="G347" t="str">
            <v>Tier3</v>
          </cell>
          <cell r="H347" t="str">
            <v>PAB BASE AEREA SANTOS(CA)</v>
          </cell>
          <cell r="I347" t="str">
            <v>0, AVENIDA CASTELO BRANCO,S/N, BOCAINA, V.CARVALHO</v>
          </cell>
          <cell r="J347" t="str">
            <v>GUARUJA</v>
          </cell>
          <cell r="K347" t="str">
            <v>SP</v>
          </cell>
          <cell r="L347" t="str">
            <v>Brazil</v>
          </cell>
          <cell r="M347" t="str">
            <v>11450</v>
          </cell>
          <cell r="N347">
            <v>64000</v>
          </cell>
        </row>
        <row r="348">
          <cell r="A348">
            <v>3769</v>
          </cell>
          <cell r="B348" t="str">
            <v>TNS_BR_01229</v>
          </cell>
          <cell r="C348" t="str">
            <v>BU BR</v>
          </cell>
          <cell r="D348">
            <v>3769</v>
          </cell>
          <cell r="E348" t="str">
            <v>In-Store Branch</v>
          </cell>
          <cell r="F348" t="str">
            <v>noncritical</v>
          </cell>
          <cell r="G348" t="str">
            <v>Tier3</v>
          </cell>
          <cell r="H348" t="str">
            <v>PAB GUARUCOOP-COOP TAXI AERO</v>
          </cell>
          <cell r="I348" t="str">
            <v>0, RODOVIA HELIO SMIDT, AEROPORTO INTERNACIO, CUMBICA</v>
          </cell>
          <cell r="J348" t="str">
            <v>GUARULHOS</v>
          </cell>
          <cell r="K348" t="str">
            <v>SP</v>
          </cell>
          <cell r="L348" t="str">
            <v>Brazil</v>
          </cell>
          <cell r="M348" t="str">
            <v>07190</v>
          </cell>
          <cell r="N348">
            <v>64000</v>
          </cell>
        </row>
        <row r="349">
          <cell r="A349">
            <v>2836</v>
          </cell>
          <cell r="B349" t="str">
            <v>TNS_BR_01230</v>
          </cell>
          <cell r="C349" t="str">
            <v>BU BR</v>
          </cell>
          <cell r="D349">
            <v>2836</v>
          </cell>
          <cell r="E349" t="str">
            <v>In-Store Branch</v>
          </cell>
          <cell r="F349" t="str">
            <v>noncritical</v>
          </cell>
          <cell r="G349" t="str">
            <v>Tier3</v>
          </cell>
          <cell r="H349" t="str">
            <v>PAB INFRAERO TASA CUMBICA SP</v>
          </cell>
          <cell r="I349" t="str">
            <v>0, RODOVIA HELIO SMIDT, AEROPORTO TORRE, CUMBICA</v>
          </cell>
          <cell r="J349" t="str">
            <v>GUARULHOS</v>
          </cell>
          <cell r="K349" t="str">
            <v>SP</v>
          </cell>
          <cell r="L349" t="str">
            <v>Brazil</v>
          </cell>
          <cell r="M349" t="str">
            <v>07190</v>
          </cell>
          <cell r="N349">
            <v>64000</v>
          </cell>
        </row>
        <row r="350">
          <cell r="A350">
            <v>2838</v>
          </cell>
          <cell r="B350" t="str">
            <v>TNS_BR_01232</v>
          </cell>
          <cell r="C350" t="str">
            <v>BU BR</v>
          </cell>
          <cell r="D350">
            <v>2838</v>
          </cell>
          <cell r="E350" t="str">
            <v>In-Store Branch</v>
          </cell>
          <cell r="F350" t="str">
            <v>noncritical</v>
          </cell>
          <cell r="G350" t="str">
            <v>Tier3</v>
          </cell>
          <cell r="H350" t="str">
            <v>PAB INFRAERO CUMBICA GUARULH</v>
          </cell>
          <cell r="I350" t="str">
            <v>0, RODOVIA HELIO SMIDT, MEZANINO, ASA D, CUMBICA</v>
          </cell>
          <cell r="J350" t="str">
            <v>GUARULHOS</v>
          </cell>
          <cell r="K350" t="str">
            <v>SP</v>
          </cell>
          <cell r="L350" t="str">
            <v>Brazil</v>
          </cell>
          <cell r="M350" t="str">
            <v>07190</v>
          </cell>
          <cell r="N350">
            <v>9600</v>
          </cell>
        </row>
        <row r="351">
          <cell r="A351">
            <v>2949</v>
          </cell>
          <cell r="B351" t="str">
            <v>TNS_BR_01234</v>
          </cell>
          <cell r="C351" t="str">
            <v>BU BR</v>
          </cell>
          <cell r="D351">
            <v>2949</v>
          </cell>
          <cell r="E351" t="str">
            <v>In-Store Branch</v>
          </cell>
          <cell r="F351" t="str">
            <v>noncritical</v>
          </cell>
          <cell r="G351" t="str">
            <v>Tier3</v>
          </cell>
          <cell r="H351" t="str">
            <v>PAB YAMAHA GUARULHOS SP</v>
          </cell>
          <cell r="I351" t="str">
            <v>0, RODOVIA PRES.DUTRA KM 214, , CUMBICA</v>
          </cell>
          <cell r="J351" t="str">
            <v>GUARULHOS</v>
          </cell>
          <cell r="K351" t="str">
            <v>SP</v>
          </cell>
          <cell r="L351" t="str">
            <v>Brazil</v>
          </cell>
          <cell r="M351" t="str">
            <v>07178</v>
          </cell>
          <cell r="N351">
            <v>64000</v>
          </cell>
        </row>
        <row r="352">
          <cell r="A352">
            <v>2704</v>
          </cell>
          <cell r="B352" t="str">
            <v>TNS_BR_01235</v>
          </cell>
          <cell r="C352" t="str">
            <v>BU BR</v>
          </cell>
          <cell r="D352">
            <v>2704</v>
          </cell>
          <cell r="E352" t="str">
            <v>In-Store Branch</v>
          </cell>
          <cell r="F352" t="str">
            <v>noncritical</v>
          </cell>
          <cell r="G352" t="str">
            <v>Tier3</v>
          </cell>
          <cell r="H352" t="str">
            <v>PAB GILBARCO DO BRASIL S/A.</v>
          </cell>
          <cell r="I352" t="str">
            <v>0, RODOVIA PRES.DUTRA KM 220, , CUMBICA</v>
          </cell>
          <cell r="J352" t="str">
            <v>GUARULHOS</v>
          </cell>
          <cell r="K352" t="str">
            <v>SP</v>
          </cell>
          <cell r="L352" t="str">
            <v>Brazil</v>
          </cell>
          <cell r="M352" t="str">
            <v>07180</v>
          </cell>
          <cell r="N352">
            <v>64000</v>
          </cell>
        </row>
        <row r="353">
          <cell r="A353">
            <v>2572</v>
          </cell>
          <cell r="B353" t="str">
            <v>TNS_BR_01238</v>
          </cell>
          <cell r="C353" t="str">
            <v>BU BR</v>
          </cell>
          <cell r="D353">
            <v>2572</v>
          </cell>
          <cell r="E353" t="str">
            <v>In-Store Branch</v>
          </cell>
          <cell r="F353" t="str">
            <v>noncritical</v>
          </cell>
          <cell r="G353" t="str">
            <v>Tier3</v>
          </cell>
          <cell r="H353" t="str">
            <v>PAB UNG CAMPUS V GUARULHOS</v>
          </cell>
          <cell r="I353" t="str">
            <v>1, AVENIDA ANTON PHILIPS, , V.HERMINIA</v>
          </cell>
          <cell r="J353" t="str">
            <v>GUARULHOS</v>
          </cell>
          <cell r="K353" t="str">
            <v>SP</v>
          </cell>
          <cell r="L353" t="str">
            <v>Brazil</v>
          </cell>
          <cell r="M353" t="str">
            <v>07030</v>
          </cell>
          <cell r="N353">
            <v>64000</v>
          </cell>
        </row>
        <row r="354">
          <cell r="A354">
            <v>2909</v>
          </cell>
          <cell r="B354" t="str">
            <v>TNS_BR_01239</v>
          </cell>
          <cell r="C354" t="str">
            <v>BU BR</v>
          </cell>
          <cell r="D354">
            <v>2909</v>
          </cell>
          <cell r="E354" t="str">
            <v>In-Store Branch</v>
          </cell>
          <cell r="F354" t="str">
            <v>noncritical</v>
          </cell>
          <cell r="G354" t="str">
            <v>Tier3</v>
          </cell>
          <cell r="H354" t="str">
            <v>PAB UNG - GUARULHOS SP</v>
          </cell>
          <cell r="I354" t="str">
            <v>1, PRACA TEREZA CRISTINA, , CENTRO</v>
          </cell>
          <cell r="J354" t="str">
            <v>GUARULHOS</v>
          </cell>
          <cell r="K354" t="str">
            <v>SP</v>
          </cell>
          <cell r="L354" t="str">
            <v>Brazil</v>
          </cell>
          <cell r="M354" t="str">
            <v>07023</v>
          </cell>
          <cell r="N354">
            <v>128000</v>
          </cell>
        </row>
        <row r="355">
          <cell r="A355">
            <v>3890</v>
          </cell>
          <cell r="B355" t="str">
            <v>TNS_BR_01240</v>
          </cell>
          <cell r="C355" t="str">
            <v>BU BR</v>
          </cell>
          <cell r="D355">
            <v>3890</v>
          </cell>
          <cell r="E355" t="str">
            <v>In-Store Branch</v>
          </cell>
          <cell r="F355" t="str">
            <v>noncritical</v>
          </cell>
          <cell r="G355" t="str">
            <v>Tier3</v>
          </cell>
          <cell r="H355" t="str">
            <v>PAB SAINT GOBAIN-NORTON SP</v>
          </cell>
          <cell r="I355" t="str">
            <v>119, RUA JOAO ZACHARIAS, , V.CAMARGOS</v>
          </cell>
          <cell r="J355" t="str">
            <v>GUARULHOS</v>
          </cell>
          <cell r="K355" t="str">
            <v>SP</v>
          </cell>
          <cell r="L355" t="str">
            <v>Brazil</v>
          </cell>
          <cell r="M355" t="str">
            <v>07111</v>
          </cell>
          <cell r="N355">
            <v>64000</v>
          </cell>
        </row>
        <row r="356">
          <cell r="A356">
            <v>2349</v>
          </cell>
          <cell r="B356" t="str">
            <v>TNS_BR_01244</v>
          </cell>
          <cell r="C356" t="str">
            <v>BU BR</v>
          </cell>
          <cell r="D356">
            <v>2349</v>
          </cell>
          <cell r="E356" t="str">
            <v>In-Store Branch</v>
          </cell>
          <cell r="F356" t="str">
            <v>noncritical</v>
          </cell>
          <cell r="G356" t="str">
            <v>Tier3</v>
          </cell>
          <cell r="H356" t="str">
            <v>PAB FACULD.INTEGR.GUARULHOS</v>
          </cell>
          <cell r="I356" t="str">
            <v>155, RUA DR.SOLON FERNANDES, , V.ROSALIA</v>
          </cell>
          <cell r="J356" t="str">
            <v>GUARULHOS</v>
          </cell>
          <cell r="K356" t="str">
            <v>SP</v>
          </cell>
          <cell r="L356" t="str">
            <v>Brazil</v>
          </cell>
          <cell r="M356" t="str">
            <v>07070</v>
          </cell>
          <cell r="N356">
            <v>64000</v>
          </cell>
        </row>
        <row r="357">
          <cell r="A357">
            <v>2423</v>
          </cell>
          <cell r="B357" t="str">
            <v>TNS_BR_01253</v>
          </cell>
          <cell r="C357" t="str">
            <v>BU BR</v>
          </cell>
          <cell r="D357">
            <v>2423</v>
          </cell>
          <cell r="E357" t="str">
            <v>In-Store Branch</v>
          </cell>
          <cell r="F357" t="str">
            <v>noncritical</v>
          </cell>
          <cell r="G357" t="str">
            <v>Tier3</v>
          </cell>
          <cell r="H357" t="str">
            <v>PAB EDITORA FTD(CA)GUARULHOS</v>
          </cell>
          <cell r="I357" t="str">
            <v>300, AVENIDA ANTONIO BARDELLA, , CUMBICA</v>
          </cell>
          <cell r="J357" t="str">
            <v>GUARULHOS</v>
          </cell>
          <cell r="K357" t="str">
            <v>SP</v>
          </cell>
          <cell r="L357" t="str">
            <v>Brazil</v>
          </cell>
          <cell r="M357" t="str">
            <v>07220</v>
          </cell>
          <cell r="N357">
            <v>64000</v>
          </cell>
        </row>
        <row r="358">
          <cell r="A358">
            <v>2506</v>
          </cell>
          <cell r="B358" t="str">
            <v>TNS_BR_01257</v>
          </cell>
          <cell r="C358" t="str">
            <v>BU BR</v>
          </cell>
          <cell r="D358">
            <v>2506</v>
          </cell>
          <cell r="E358" t="str">
            <v>In-Store Branch</v>
          </cell>
          <cell r="F358" t="str">
            <v>noncritical</v>
          </cell>
          <cell r="G358" t="str">
            <v>Tier3</v>
          </cell>
          <cell r="H358" t="str">
            <v>PAB PIAL LEGRAND GUARULHOS</v>
          </cell>
          <cell r="I358" t="str">
            <v>410, RUA TOUFIC EL KHOUR SAAD, B, BONSUCESSO</v>
          </cell>
          <cell r="J358" t="str">
            <v>GUARULHOS</v>
          </cell>
          <cell r="K358" t="str">
            <v>SP</v>
          </cell>
          <cell r="L358" t="str">
            <v>Brazil</v>
          </cell>
          <cell r="M358" t="str">
            <v>07250</v>
          </cell>
          <cell r="N358">
            <v>64000</v>
          </cell>
        </row>
        <row r="359">
          <cell r="A359">
            <v>2350</v>
          </cell>
          <cell r="B359" t="str">
            <v>TNS_BR_01259</v>
          </cell>
          <cell r="C359" t="str">
            <v>BU BR</v>
          </cell>
          <cell r="D359">
            <v>2350</v>
          </cell>
          <cell r="E359" t="str">
            <v>In-Store Branch</v>
          </cell>
          <cell r="F359" t="str">
            <v>noncritical</v>
          </cell>
          <cell r="G359" t="str">
            <v>Tier3</v>
          </cell>
          <cell r="H359" t="str">
            <v>PAB DYNA GUARULHOS SP</v>
          </cell>
          <cell r="I359" t="str">
            <v>46, RUA CAVADAS, , ITAPEGICA</v>
          </cell>
          <cell r="J359" t="str">
            <v>GUARULHOS</v>
          </cell>
          <cell r="K359" t="str">
            <v>SP</v>
          </cell>
          <cell r="L359" t="str">
            <v>Brazil</v>
          </cell>
          <cell r="M359" t="str">
            <v>07044</v>
          </cell>
          <cell r="N359">
            <v>64000</v>
          </cell>
        </row>
        <row r="360">
          <cell r="A360">
            <v>3774</v>
          </cell>
          <cell r="B360" t="str">
            <v>TNS_BR_01260</v>
          </cell>
          <cell r="C360" t="str">
            <v>BU BR</v>
          </cell>
          <cell r="D360">
            <v>3774</v>
          </cell>
          <cell r="E360" t="str">
            <v>In-Store Branch</v>
          </cell>
          <cell r="F360" t="str">
            <v>noncritical</v>
          </cell>
          <cell r="G360" t="str">
            <v>Tier3</v>
          </cell>
          <cell r="H360" t="str">
            <v>PAB VASKA IND E COM METAIS L</v>
          </cell>
          <cell r="I360" t="str">
            <v>4859, ESTRADA CAPUAVA, , V.N.BONSUC</v>
          </cell>
          <cell r="J360" t="str">
            <v>GUARULHOS</v>
          </cell>
          <cell r="K360" t="str">
            <v>SP</v>
          </cell>
          <cell r="L360" t="str">
            <v>Brazil</v>
          </cell>
          <cell r="M360" t="str">
            <v>07175</v>
          </cell>
          <cell r="N360">
            <v>64000</v>
          </cell>
        </row>
        <row r="361">
          <cell r="A361">
            <v>2615</v>
          </cell>
          <cell r="B361" t="str">
            <v>TNS_BR_01261</v>
          </cell>
          <cell r="C361" t="str">
            <v>BU BR</v>
          </cell>
          <cell r="D361">
            <v>2615</v>
          </cell>
          <cell r="E361" t="str">
            <v>In-Store Branch</v>
          </cell>
          <cell r="F361" t="str">
            <v>noncritical</v>
          </cell>
          <cell r="G361" t="str">
            <v>Tier3</v>
          </cell>
          <cell r="H361" t="str">
            <v>PAB BASE AEREA CUMBICA SP</v>
          </cell>
          <cell r="I361" t="str">
            <v>5331, AVENIDA MONTEIRO LOBATO, , CUMBICA</v>
          </cell>
          <cell r="J361" t="str">
            <v>GUARULHOS</v>
          </cell>
          <cell r="K361" t="str">
            <v>SP</v>
          </cell>
          <cell r="L361" t="str">
            <v>Brazil</v>
          </cell>
          <cell r="M361" t="str">
            <v>07084</v>
          </cell>
          <cell r="N361">
            <v>64000</v>
          </cell>
        </row>
        <row r="362">
          <cell r="A362">
            <v>2309</v>
          </cell>
          <cell r="B362" t="str">
            <v>TNS_BR_01278</v>
          </cell>
          <cell r="C362" t="str">
            <v>BU BR</v>
          </cell>
          <cell r="D362">
            <v>2309</v>
          </cell>
          <cell r="E362" t="str">
            <v>In-Store Branch</v>
          </cell>
          <cell r="F362" t="str">
            <v>noncritical</v>
          </cell>
          <cell r="G362" t="str">
            <v>Tier3</v>
          </cell>
          <cell r="H362" t="str">
            <v>PAB PREF.MUNIC.INDAIATUBA SP</v>
          </cell>
          <cell r="I362" t="str">
            <v>0, AVENIDA ENG.FABIO ROBERTO BARNABE,S/N, FAZENDA STA.DULCE, STA.DULCE</v>
          </cell>
          <cell r="J362" t="str">
            <v>INDAIATUBA</v>
          </cell>
          <cell r="K362" t="str">
            <v>SP</v>
          </cell>
          <cell r="L362" t="str">
            <v>Brazil</v>
          </cell>
          <cell r="M362" t="str">
            <v>13330</v>
          </cell>
          <cell r="N362">
            <v>128000</v>
          </cell>
        </row>
        <row r="363">
          <cell r="A363">
            <v>3190</v>
          </cell>
          <cell r="B363" t="str">
            <v>TNS_BR_01284</v>
          </cell>
          <cell r="C363" t="str">
            <v>BU BR</v>
          </cell>
          <cell r="D363">
            <v>3190</v>
          </cell>
          <cell r="E363" t="str">
            <v>In-Store Branch</v>
          </cell>
          <cell r="F363" t="str">
            <v>noncritical</v>
          </cell>
          <cell r="G363" t="str">
            <v>Tier3</v>
          </cell>
          <cell r="H363" t="str">
            <v>PAB FUND.S.FRANCISCO XAVIER</v>
          </cell>
          <cell r="I363" t="str">
            <v>0, AVENIDA KYOSHI TSUNAWAKI,S/N, , DAS AGUAS</v>
          </cell>
          <cell r="J363" t="str">
            <v>IPATINGA</v>
          </cell>
          <cell r="K363" t="str">
            <v>MG</v>
          </cell>
          <cell r="L363" t="str">
            <v>Brazil</v>
          </cell>
          <cell r="M363" t="str">
            <v>35160</v>
          </cell>
          <cell r="N363">
            <v>128000</v>
          </cell>
        </row>
        <row r="364">
          <cell r="A364">
            <v>2402</v>
          </cell>
          <cell r="B364" t="str">
            <v>TNS_BR_01285</v>
          </cell>
          <cell r="C364" t="str">
            <v>BU BR</v>
          </cell>
          <cell r="D364">
            <v>2402</v>
          </cell>
          <cell r="E364" t="str">
            <v>In-Store Branch</v>
          </cell>
          <cell r="F364" t="str">
            <v>noncritical</v>
          </cell>
          <cell r="G364" t="str">
            <v>Tier3</v>
          </cell>
          <cell r="H364" t="str">
            <v>PAB USIMINAS MECANICA MG</v>
          </cell>
          <cell r="I364" t="str">
            <v>0, RODOVIA BR 381 KM 206, , HORTO</v>
          </cell>
          <cell r="J364" t="str">
            <v>IPATINGA</v>
          </cell>
          <cell r="K364" t="str">
            <v>MG</v>
          </cell>
          <cell r="L364" t="str">
            <v>Brazil</v>
          </cell>
          <cell r="M364" t="str">
            <v>35160</v>
          </cell>
          <cell r="N364">
            <v>64000</v>
          </cell>
        </row>
        <row r="365">
          <cell r="A365">
            <v>3229</v>
          </cell>
          <cell r="B365" t="str">
            <v>TNS_BR_01293</v>
          </cell>
          <cell r="C365" t="str">
            <v>BU BR</v>
          </cell>
          <cell r="D365">
            <v>3229</v>
          </cell>
          <cell r="E365" t="str">
            <v>In-Store Branch</v>
          </cell>
          <cell r="F365" t="str">
            <v>noncritical</v>
          </cell>
          <cell r="G365" t="str">
            <v>Tier3</v>
          </cell>
          <cell r="H365" t="str">
            <v>PAB UNIPAC IPATINGA MG</v>
          </cell>
          <cell r="I365" t="str">
            <v>299, RUA SALERMO, PREDIO, BETHANIA</v>
          </cell>
          <cell r="J365" t="str">
            <v>IPATINGA</v>
          </cell>
          <cell r="K365" t="str">
            <v>MG</v>
          </cell>
          <cell r="L365" t="str">
            <v>Brazil</v>
          </cell>
          <cell r="M365" t="str">
            <v>35164</v>
          </cell>
          <cell r="N365">
            <v>64000</v>
          </cell>
        </row>
        <row r="366">
          <cell r="A366">
            <v>3267</v>
          </cell>
          <cell r="B366" t="str">
            <v>TNS_BR_01305</v>
          </cell>
          <cell r="C366" t="str">
            <v>BU BR</v>
          </cell>
          <cell r="D366">
            <v>3267</v>
          </cell>
          <cell r="E366" t="str">
            <v>In-Store Branch</v>
          </cell>
          <cell r="F366" t="str">
            <v>noncritical</v>
          </cell>
          <cell r="G366" t="str">
            <v>Tier3</v>
          </cell>
          <cell r="H366" t="str">
            <v>PAB 01 SUAPE IPOJUCA PE</v>
          </cell>
          <cell r="I366" t="str">
            <v>0, RODOVIA PE 060 KM 10, , CENTRO</v>
          </cell>
          <cell r="J366" t="str">
            <v>IPOJUCA</v>
          </cell>
          <cell r="K366" t="str">
            <v>PE</v>
          </cell>
          <cell r="L366" t="str">
            <v>Brazil</v>
          </cell>
          <cell r="M366" t="str">
            <v>55590</v>
          </cell>
          <cell r="N366">
            <v>64000</v>
          </cell>
        </row>
        <row r="367">
          <cell r="A367">
            <v>2376</v>
          </cell>
          <cell r="B367" t="str">
            <v>TNS_BR_01310</v>
          </cell>
          <cell r="C367" t="str">
            <v>BU BR</v>
          </cell>
          <cell r="D367">
            <v>2376</v>
          </cell>
          <cell r="E367" t="str">
            <v>In-Store Branch</v>
          </cell>
          <cell r="F367" t="str">
            <v>noncritical</v>
          </cell>
          <cell r="G367" t="str">
            <v>Tier3</v>
          </cell>
          <cell r="H367" t="str">
            <v>PAB CVRD MINA CONCEICAO</v>
          </cell>
          <cell r="I367" t="str">
            <v>0, MINA DA CONCEICAO, CVRD, CONCEICAO</v>
          </cell>
          <cell r="J367" t="str">
            <v>ITABIRA</v>
          </cell>
          <cell r="K367" t="str">
            <v>MG</v>
          </cell>
          <cell r="L367" t="str">
            <v>Brazil</v>
          </cell>
          <cell r="M367" t="str">
            <v>35900</v>
          </cell>
          <cell r="N367">
            <v>64000</v>
          </cell>
        </row>
        <row r="368">
          <cell r="A368">
            <v>3871</v>
          </cell>
          <cell r="B368" t="str">
            <v>TNS_BR_01311</v>
          </cell>
          <cell r="C368" t="str">
            <v>BU BR</v>
          </cell>
          <cell r="D368">
            <v>3871</v>
          </cell>
          <cell r="E368" t="str">
            <v>In-Store Branch</v>
          </cell>
          <cell r="F368" t="str">
            <v>noncritical</v>
          </cell>
          <cell r="G368" t="str">
            <v>Tier3</v>
          </cell>
          <cell r="H368" t="str">
            <v>PAB CVRD-CAUE ITABIRA MG</v>
          </cell>
          <cell r="I368" t="str">
            <v>0, SERRA DO ESMERIL, MINA CAUE/CVRD, Z.RURAL</v>
          </cell>
          <cell r="J368" t="str">
            <v>ITABIRA</v>
          </cell>
          <cell r="K368" t="str">
            <v>MG</v>
          </cell>
          <cell r="L368" t="str">
            <v>Brazil</v>
          </cell>
          <cell r="M368" t="str">
            <v>35900</v>
          </cell>
          <cell r="N368">
            <v>64000</v>
          </cell>
        </row>
        <row r="369">
          <cell r="A369">
            <v>2700</v>
          </cell>
          <cell r="B369" t="str">
            <v>TNS_BR_01317</v>
          </cell>
          <cell r="C369" t="str">
            <v>BU BR</v>
          </cell>
          <cell r="D369">
            <v>2700</v>
          </cell>
          <cell r="E369" t="str">
            <v>In-Store Branch</v>
          </cell>
          <cell r="F369" t="str">
            <v>noncritical</v>
          </cell>
          <cell r="G369" t="str">
            <v>Tier3</v>
          </cell>
          <cell r="H369" t="str">
            <v>PAB MBR MINER.BRAS.REUNIDAS</v>
          </cell>
          <cell r="I369" t="str">
            <v>0, FAZENDA CATA BRANCA,S/N, , Z.RURAL</v>
          </cell>
          <cell r="J369" t="str">
            <v>ITABIRITO</v>
          </cell>
          <cell r="K369" t="str">
            <v>MG</v>
          </cell>
          <cell r="L369" t="str">
            <v>Brazil</v>
          </cell>
          <cell r="M369" t="str">
            <v>35450</v>
          </cell>
          <cell r="N369">
            <v>64000</v>
          </cell>
        </row>
        <row r="370">
          <cell r="A370">
            <v>3919</v>
          </cell>
          <cell r="B370" t="str">
            <v>TNS_BR_01319</v>
          </cell>
          <cell r="C370" t="str">
            <v>BU BR</v>
          </cell>
          <cell r="D370">
            <v>3919</v>
          </cell>
          <cell r="E370" t="str">
            <v>In-Store Branch</v>
          </cell>
          <cell r="F370" t="str">
            <v>noncritical</v>
          </cell>
          <cell r="G370" t="str">
            <v>Tier3</v>
          </cell>
          <cell r="H370" t="str">
            <v>PAB DELPHI AUTOMOT.ITABIRITO</v>
          </cell>
          <cell r="I370" t="str">
            <v>3040, AVENIDA QUEIROZ JUNIOR, , ESPERANCA</v>
          </cell>
          <cell r="J370" t="str">
            <v>ITABIRITO</v>
          </cell>
          <cell r="K370" t="str">
            <v>MG</v>
          </cell>
          <cell r="L370" t="str">
            <v>Brazil</v>
          </cell>
          <cell r="M370" t="str">
            <v>35450</v>
          </cell>
          <cell r="N370">
            <v>64000</v>
          </cell>
        </row>
        <row r="371">
          <cell r="A371">
            <v>3110</v>
          </cell>
          <cell r="B371" t="str">
            <v>TNS_BR_01321</v>
          </cell>
          <cell r="C371" t="str">
            <v>BU BR</v>
          </cell>
          <cell r="D371">
            <v>3110</v>
          </cell>
          <cell r="E371" t="str">
            <v>In-Store Branch</v>
          </cell>
          <cell r="F371" t="str">
            <v>noncritical</v>
          </cell>
          <cell r="G371" t="str">
            <v>Tier3</v>
          </cell>
          <cell r="H371" t="str">
            <v>PAB PREF.MUNICIP.ITABORAI RJ</v>
          </cell>
          <cell r="I371" t="str">
            <v>9, RUA DESEMB.FERREIRA PINTO, PAB PREFEITURA, CENTRO</v>
          </cell>
          <cell r="J371" t="str">
            <v>ITABORAI</v>
          </cell>
          <cell r="K371" t="str">
            <v>RJ</v>
          </cell>
          <cell r="L371" t="str">
            <v>Brazil</v>
          </cell>
          <cell r="M371" t="str">
            <v>24800</v>
          </cell>
          <cell r="N371">
            <v>64000</v>
          </cell>
        </row>
        <row r="372">
          <cell r="A372">
            <v>3089</v>
          </cell>
          <cell r="B372" t="str">
            <v>TNS_BR_01333</v>
          </cell>
          <cell r="C372" t="str">
            <v>BU BR</v>
          </cell>
          <cell r="D372">
            <v>3089</v>
          </cell>
          <cell r="E372" t="str">
            <v>In-Store Branch</v>
          </cell>
          <cell r="F372" t="str">
            <v>noncritical</v>
          </cell>
          <cell r="G372" t="str">
            <v>Tier3</v>
          </cell>
          <cell r="H372" t="str">
            <v>PAB HELICOP.DO BR S/A HELIBR</v>
          </cell>
          <cell r="I372" t="str">
            <v>200, RUA SANTOS DUMONT, , CENTRO</v>
          </cell>
          <cell r="J372" t="str">
            <v>ITAJUBA</v>
          </cell>
          <cell r="K372" t="str">
            <v>MG</v>
          </cell>
          <cell r="L372" t="str">
            <v>Brazil</v>
          </cell>
          <cell r="M372" t="str">
            <v>37500</v>
          </cell>
          <cell r="N372">
            <v>64000</v>
          </cell>
        </row>
        <row r="373">
          <cell r="A373">
            <v>2587</v>
          </cell>
          <cell r="B373" t="str">
            <v>TNS_BR_01337</v>
          </cell>
          <cell r="C373" t="str">
            <v>BU BR</v>
          </cell>
          <cell r="D373">
            <v>2587</v>
          </cell>
          <cell r="E373" t="str">
            <v>In-Store Branch</v>
          </cell>
          <cell r="F373" t="str">
            <v>noncritical</v>
          </cell>
          <cell r="G373" t="str">
            <v>Tier3</v>
          </cell>
          <cell r="H373" t="str">
            <v>PAB 3M-ITAPETININGA SP</v>
          </cell>
          <cell r="I373" t="str">
            <v>0, RODOVIA RAPOSO TAVARES KM 171, , CENTRO</v>
          </cell>
          <cell r="J373" t="str">
            <v>ITAPETININGA</v>
          </cell>
          <cell r="K373" t="str">
            <v>SP</v>
          </cell>
          <cell r="L373" t="str">
            <v>Brazil</v>
          </cell>
          <cell r="M373" t="str">
            <v>18203</v>
          </cell>
          <cell r="N373">
            <v>64000</v>
          </cell>
        </row>
        <row r="374">
          <cell r="A374">
            <v>2684</v>
          </cell>
          <cell r="B374" t="str">
            <v>TNS_BR_01350</v>
          </cell>
          <cell r="C374" t="str">
            <v>BU BR</v>
          </cell>
          <cell r="D374">
            <v>2684</v>
          </cell>
          <cell r="E374" t="str">
            <v>In-Store Branch</v>
          </cell>
          <cell r="F374" t="str">
            <v>noncritical</v>
          </cell>
          <cell r="G374" t="str">
            <v>Tier3</v>
          </cell>
          <cell r="H374" t="str">
            <v>PAB FUND.EDUC.ITUIUTABA MG</v>
          </cell>
          <cell r="I374" t="str">
            <v>0, RUA HORACIO DE PAULA SIQUEIRA,S/N, , CAMPUS UNI</v>
          </cell>
          <cell r="J374" t="str">
            <v>ITUIUTABA</v>
          </cell>
          <cell r="K374" t="str">
            <v>MG</v>
          </cell>
          <cell r="L374" t="str">
            <v>Brazil</v>
          </cell>
          <cell r="M374" t="str">
            <v>38302</v>
          </cell>
          <cell r="N374">
            <v>64000</v>
          </cell>
        </row>
        <row r="375">
          <cell r="A375">
            <v>3272</v>
          </cell>
          <cell r="B375" t="str">
            <v>TNS_BR_01358</v>
          </cell>
          <cell r="C375" t="str">
            <v>BU BR</v>
          </cell>
          <cell r="D375">
            <v>3272</v>
          </cell>
          <cell r="E375" t="str">
            <v>In-Store Branch</v>
          </cell>
          <cell r="F375" t="str">
            <v>noncritical</v>
          </cell>
          <cell r="G375" t="str">
            <v>Tier3</v>
          </cell>
          <cell r="H375" t="str">
            <v>PAB 01 PREF.MUN.JABOATAO</v>
          </cell>
          <cell r="I375" t="str">
            <v>0, PRACA DANTAS BARRETO,S/N, , CENTRO</v>
          </cell>
          <cell r="J375" t="str">
            <v>JABOATAO GUARAR</v>
          </cell>
          <cell r="K375" t="str">
            <v>PE</v>
          </cell>
          <cell r="L375" t="str">
            <v>Brazil</v>
          </cell>
          <cell r="M375" t="str">
            <v>54110</v>
          </cell>
          <cell r="N375">
            <v>64000</v>
          </cell>
        </row>
        <row r="376">
          <cell r="A376">
            <v>3118</v>
          </cell>
          <cell r="B376" t="str">
            <v>TNS_BR_01365</v>
          </cell>
          <cell r="C376" t="str">
            <v>BU BR</v>
          </cell>
          <cell r="D376">
            <v>3118</v>
          </cell>
          <cell r="E376" t="str">
            <v>In-Store Branch</v>
          </cell>
          <cell r="F376" t="str">
            <v>noncritical</v>
          </cell>
          <cell r="G376" t="str">
            <v>Tier3</v>
          </cell>
          <cell r="H376" t="str">
            <v>PAB II COMAR HOSPITAL RECIFE</v>
          </cell>
          <cell r="I376" t="str">
            <v>606, AVENIDA BEIRA MAR, , CENTRO</v>
          </cell>
          <cell r="J376" t="str">
            <v>JABOATAO GUARAR</v>
          </cell>
          <cell r="K376" t="str">
            <v>PE</v>
          </cell>
          <cell r="L376" t="str">
            <v>Brazil</v>
          </cell>
          <cell r="M376" t="str">
            <v>54410</v>
          </cell>
          <cell r="N376">
            <v>64000</v>
          </cell>
        </row>
        <row r="377">
          <cell r="A377">
            <v>3135</v>
          </cell>
          <cell r="B377" t="str">
            <v>TNS_BR_01367</v>
          </cell>
          <cell r="C377" t="str">
            <v>BU BR</v>
          </cell>
          <cell r="D377">
            <v>3135</v>
          </cell>
          <cell r="E377" t="str">
            <v>In-Store Branch</v>
          </cell>
          <cell r="F377" t="str">
            <v>noncritical</v>
          </cell>
          <cell r="G377" t="str">
            <v>Tier3</v>
          </cell>
          <cell r="H377" t="str">
            <v>PAB D.A. UNESP JABOTICABAL</v>
          </cell>
          <cell r="I377" t="str">
            <v>0, RODOVIA CARLOS TONONNI KM 5, , CENTRO</v>
          </cell>
          <cell r="J377" t="str">
            <v>JABOTICABAL</v>
          </cell>
          <cell r="K377" t="str">
            <v>SP</v>
          </cell>
          <cell r="L377" t="str">
            <v>Brazil</v>
          </cell>
          <cell r="M377" t="str">
            <v>14888-000</v>
          </cell>
          <cell r="N377">
            <v>128000</v>
          </cell>
        </row>
        <row r="378">
          <cell r="A378">
            <v>3207</v>
          </cell>
          <cell r="B378" t="str">
            <v>TNS_BR_01369</v>
          </cell>
          <cell r="C378" t="str">
            <v>BU BR</v>
          </cell>
          <cell r="D378">
            <v>3207</v>
          </cell>
          <cell r="E378" t="str">
            <v>In-Store Branch</v>
          </cell>
          <cell r="F378" t="str">
            <v>noncritical</v>
          </cell>
          <cell r="G378" t="str">
            <v>Tier3</v>
          </cell>
          <cell r="H378" t="str">
            <v>PAB VCP JACAREI SP</v>
          </cell>
          <cell r="I378" t="str">
            <v>0, RODOVIA GAL.EBRYALE DE JESUS ZERBINI,S/N, FABRICA, S.SILVESTR</v>
          </cell>
          <cell r="J378" t="str">
            <v>JACAREI</v>
          </cell>
          <cell r="K378" t="str">
            <v>SP</v>
          </cell>
          <cell r="L378" t="str">
            <v>Brazil</v>
          </cell>
          <cell r="M378" t="str">
            <v>12340</v>
          </cell>
          <cell r="N378">
            <v>64000</v>
          </cell>
        </row>
        <row r="379">
          <cell r="A379">
            <v>3202</v>
          </cell>
          <cell r="B379" t="str">
            <v>TNS_BR_01374</v>
          </cell>
          <cell r="C379" t="str">
            <v>BU BR</v>
          </cell>
          <cell r="D379">
            <v>3202</v>
          </cell>
          <cell r="E379" t="str">
            <v>In-Store Branch</v>
          </cell>
          <cell r="F379" t="str">
            <v>noncritical</v>
          </cell>
          <cell r="G379" t="str">
            <v>Tier3</v>
          </cell>
          <cell r="H379" t="str">
            <v>PAB UNIVAP JACAREI SP</v>
          </cell>
          <cell r="I379" t="str">
            <v>250, ESTRADA DO LIMOEIRO, TERREO, V.BRANCA</v>
          </cell>
          <cell r="J379" t="str">
            <v>JACAREI</v>
          </cell>
          <cell r="K379" t="str">
            <v>SP</v>
          </cell>
          <cell r="L379" t="str">
            <v>Brazil</v>
          </cell>
          <cell r="M379" t="str">
            <v>12300</v>
          </cell>
          <cell r="N379">
            <v>64000</v>
          </cell>
        </row>
        <row r="380">
          <cell r="A380">
            <v>3437</v>
          </cell>
          <cell r="B380" t="str">
            <v>TNS_BR_01377</v>
          </cell>
          <cell r="C380" t="str">
            <v>BU BR</v>
          </cell>
          <cell r="D380">
            <v>3437</v>
          </cell>
          <cell r="E380" t="str">
            <v>In-Store Branch</v>
          </cell>
          <cell r="F380" t="str">
            <v>noncritical</v>
          </cell>
          <cell r="G380" t="str">
            <v>Tier3</v>
          </cell>
          <cell r="H380" t="str">
            <v>PAB MOTOROLA JAGUARIUNA SP</v>
          </cell>
          <cell r="I380" t="str">
            <v>0, RODOVIA SP 340 KM 128,7 A, , RURAL</v>
          </cell>
          <cell r="J380" t="str">
            <v>JAGUARIUNA</v>
          </cell>
          <cell r="K380" t="str">
            <v>SP</v>
          </cell>
          <cell r="L380" t="str">
            <v>Brazil</v>
          </cell>
          <cell r="M380" t="str">
            <v>13820</v>
          </cell>
          <cell r="N380">
            <v>64000</v>
          </cell>
        </row>
        <row r="381">
          <cell r="A381">
            <v>3512</v>
          </cell>
          <cell r="B381" t="str">
            <v>TNS_BR_01388</v>
          </cell>
          <cell r="C381" t="str">
            <v>BU BR</v>
          </cell>
          <cell r="D381">
            <v>3512</v>
          </cell>
          <cell r="E381" t="str">
            <v>In-Store Branch</v>
          </cell>
          <cell r="F381" t="str">
            <v>noncritical</v>
          </cell>
          <cell r="G381" t="str">
            <v>Tier3</v>
          </cell>
          <cell r="H381" t="str">
            <v>PAB HOSP.AMARAL CARVALHO JAU</v>
          </cell>
          <cell r="I381" t="str">
            <v>150, RUA DONA SILVERIA, , CENTRO</v>
          </cell>
          <cell r="J381" t="str">
            <v>JAU</v>
          </cell>
          <cell r="K381" t="str">
            <v>SP</v>
          </cell>
          <cell r="L381" t="str">
            <v>Brazil</v>
          </cell>
          <cell r="M381" t="str">
            <v>17210</v>
          </cell>
          <cell r="N381">
            <v>64000</v>
          </cell>
        </row>
        <row r="382">
          <cell r="A382">
            <v>3776</v>
          </cell>
          <cell r="B382" t="str">
            <v>TNS_BR_01391</v>
          </cell>
          <cell r="C382" t="str">
            <v>BU BR</v>
          </cell>
          <cell r="D382">
            <v>3776</v>
          </cell>
          <cell r="E382" t="str">
            <v>In-Store Branch</v>
          </cell>
          <cell r="F382" t="str">
            <v>noncritical</v>
          </cell>
          <cell r="G382" t="str">
            <v>Tier3</v>
          </cell>
          <cell r="H382" t="str">
            <v>PAB UNIMED - JAU</v>
          </cell>
          <cell r="I382" t="str">
            <v>565, RUA ALVARO HILST, , V.HILST</v>
          </cell>
          <cell r="J382" t="str">
            <v>JAU</v>
          </cell>
          <cell r="K382" t="str">
            <v>SP</v>
          </cell>
          <cell r="L382" t="str">
            <v>Brazil</v>
          </cell>
          <cell r="M382" t="str">
            <v>17207</v>
          </cell>
          <cell r="N382">
            <v>64000</v>
          </cell>
        </row>
        <row r="383">
          <cell r="A383">
            <v>2944</v>
          </cell>
          <cell r="B383" t="str">
            <v>TNS_BR_01393</v>
          </cell>
          <cell r="C383" t="str">
            <v>BU BR</v>
          </cell>
          <cell r="D383">
            <v>2944</v>
          </cell>
          <cell r="E383" t="str">
            <v>In-Store Branch</v>
          </cell>
          <cell r="F383" t="str">
            <v>noncritical</v>
          </cell>
          <cell r="G383" t="str">
            <v>Tier3</v>
          </cell>
          <cell r="H383" t="str">
            <v>PAB FUND.EDUC.STA.CATARINA</v>
          </cell>
          <cell r="I383" t="str">
            <v>2125, RUA GETULIO VARGAS, PREDIO, CENTRO</v>
          </cell>
          <cell r="J383" t="str">
            <v>JOACABA</v>
          </cell>
          <cell r="K383" t="str">
            <v>SC</v>
          </cell>
          <cell r="L383" t="str">
            <v>Brazil</v>
          </cell>
          <cell r="M383" t="str">
            <v>89600</v>
          </cell>
          <cell r="N383">
            <v>64000</v>
          </cell>
        </row>
        <row r="384">
          <cell r="A384">
            <v>2418</v>
          </cell>
          <cell r="B384" t="str">
            <v>TNS_BR_01401</v>
          </cell>
          <cell r="C384" t="str">
            <v>BU BR</v>
          </cell>
          <cell r="D384">
            <v>2418</v>
          </cell>
          <cell r="E384" t="str">
            <v>In-Store Branch</v>
          </cell>
          <cell r="F384" t="str">
            <v>noncritical</v>
          </cell>
          <cell r="G384" t="str">
            <v>Tier3</v>
          </cell>
          <cell r="H384" t="str">
            <v>PAB ASSEMBL.LEGISLATIVA PB</v>
          </cell>
          <cell r="I384" t="str">
            <v>0, PRACA JOAO PESSOA,S/N, ASSEMBLEIA PB, CENTRO</v>
          </cell>
          <cell r="J384" t="str">
            <v>JOAO PESSOA</v>
          </cell>
          <cell r="K384" t="str">
            <v>PB</v>
          </cell>
          <cell r="L384" t="str">
            <v>Brazil</v>
          </cell>
          <cell r="M384" t="str">
            <v>58013</v>
          </cell>
          <cell r="N384">
            <v>64000</v>
          </cell>
        </row>
        <row r="385">
          <cell r="A385">
            <v>2456</v>
          </cell>
          <cell r="B385" t="str">
            <v>TNS_BR_01402</v>
          </cell>
          <cell r="C385" t="str">
            <v>BU BR</v>
          </cell>
          <cell r="D385">
            <v>2456</v>
          </cell>
          <cell r="E385" t="str">
            <v>In-Store Branch</v>
          </cell>
          <cell r="F385" t="str">
            <v>noncritical</v>
          </cell>
          <cell r="G385" t="str">
            <v>Tier3</v>
          </cell>
          <cell r="H385" t="str">
            <v>PAB TRIBUNAL DE JUSTICA PB</v>
          </cell>
          <cell r="I385" t="str">
            <v>0, PRACA VENANCIO NEIVA,S/N, TERREO, CENTRO</v>
          </cell>
          <cell r="J385" t="str">
            <v>JOAO PESSOA</v>
          </cell>
          <cell r="K385" t="str">
            <v>PB</v>
          </cell>
          <cell r="L385" t="str">
            <v>Brazil</v>
          </cell>
          <cell r="M385" t="str">
            <v>58011</v>
          </cell>
          <cell r="N385">
            <v>128000</v>
          </cell>
        </row>
        <row r="386">
          <cell r="A386">
            <v>3551</v>
          </cell>
          <cell r="B386" t="str">
            <v>TNS_BR_01405</v>
          </cell>
          <cell r="C386" t="str">
            <v>BU BR</v>
          </cell>
          <cell r="D386">
            <v>3551</v>
          </cell>
          <cell r="E386" t="str">
            <v>In-Store Branch</v>
          </cell>
          <cell r="F386" t="str">
            <v>noncritical</v>
          </cell>
          <cell r="G386" t="str">
            <v>Tier3</v>
          </cell>
          <cell r="H386" t="str">
            <v>PAB DETRAN JOAO PESSOA PB</v>
          </cell>
          <cell r="I386" t="str">
            <v>0, RUA GENERINO MACIEL,S/N, , JAGUARIBE</v>
          </cell>
          <cell r="J386" t="str">
            <v>JOAO PESSOA</v>
          </cell>
          <cell r="K386" t="str">
            <v>PB</v>
          </cell>
          <cell r="L386" t="str">
            <v>Brazil</v>
          </cell>
          <cell r="M386" t="str">
            <v>58015</v>
          </cell>
          <cell r="N386">
            <v>64000</v>
          </cell>
        </row>
        <row r="387">
          <cell r="A387">
            <v>3558</v>
          </cell>
          <cell r="B387" t="str">
            <v>TNS_BR_01406</v>
          </cell>
          <cell r="C387" t="str">
            <v>BU BR</v>
          </cell>
          <cell r="D387">
            <v>3558</v>
          </cell>
          <cell r="E387" t="str">
            <v>In-Store Branch</v>
          </cell>
          <cell r="F387" t="str">
            <v>noncritical</v>
          </cell>
          <cell r="G387" t="str">
            <v>Tier3</v>
          </cell>
          <cell r="H387" t="str">
            <v>PAB MANGABEIRA JOAO PESSOA</v>
          </cell>
          <cell r="I387" t="str">
            <v>0, RUA JOSEFA TAVEIRA,S/N, MERCADO PUBLICO, MANGABEIRA</v>
          </cell>
          <cell r="J387" t="str">
            <v>JOAO PESSOA</v>
          </cell>
          <cell r="K387" t="str">
            <v>PB</v>
          </cell>
          <cell r="L387" t="str">
            <v>Brazil</v>
          </cell>
          <cell r="M387" t="str">
            <v>58055</v>
          </cell>
          <cell r="N387">
            <v>128000</v>
          </cell>
        </row>
        <row r="388">
          <cell r="A388">
            <v>3554</v>
          </cell>
          <cell r="B388" t="str">
            <v>TNS_BR_01418</v>
          </cell>
          <cell r="C388" t="str">
            <v>BU BR</v>
          </cell>
          <cell r="D388">
            <v>3554</v>
          </cell>
          <cell r="E388" t="str">
            <v>In-Store Branch</v>
          </cell>
          <cell r="F388" t="str">
            <v>noncritical</v>
          </cell>
          <cell r="G388" t="str">
            <v>Tier3</v>
          </cell>
          <cell r="H388" t="str">
            <v>PAB RECEBEDORIA DE RENDAS JP</v>
          </cell>
          <cell r="I388" t="str">
            <v>21, RUA GAMA E MELO, , VARADOURO</v>
          </cell>
          <cell r="J388" t="str">
            <v>JOAO PESSOA</v>
          </cell>
          <cell r="K388" t="str">
            <v>PB</v>
          </cell>
          <cell r="L388" t="str">
            <v>Brazil</v>
          </cell>
          <cell r="M388" t="str">
            <v>58010</v>
          </cell>
          <cell r="N388">
            <v>64000</v>
          </cell>
        </row>
        <row r="389">
          <cell r="A389">
            <v>2172</v>
          </cell>
          <cell r="B389" t="str">
            <v>TNS_BR_01429</v>
          </cell>
          <cell r="C389" t="str">
            <v>BU BR</v>
          </cell>
          <cell r="D389">
            <v>2172</v>
          </cell>
          <cell r="E389" t="str">
            <v>In-Store Branch</v>
          </cell>
          <cell r="F389" t="str">
            <v>noncritical</v>
          </cell>
          <cell r="G389" t="str">
            <v>Tier3</v>
          </cell>
          <cell r="H389" t="str">
            <v>NN PUBLICO PARAIBAN PB</v>
          </cell>
          <cell r="I389" t="str">
            <v>544, AVENIDA CRUZ DAS ARMAS, , CRUZ ARMAS</v>
          </cell>
          <cell r="J389" t="str">
            <v>JOAO PESSOA</v>
          </cell>
          <cell r="K389" t="str">
            <v>PB</v>
          </cell>
          <cell r="L389" t="str">
            <v>Brazil</v>
          </cell>
          <cell r="M389" t="str">
            <v>58085</v>
          </cell>
          <cell r="N389">
            <v>128000</v>
          </cell>
        </row>
        <row r="390">
          <cell r="A390">
            <v>3550</v>
          </cell>
          <cell r="B390" t="str">
            <v>TNS_BR_01431</v>
          </cell>
          <cell r="C390" t="str">
            <v>BU BR</v>
          </cell>
          <cell r="D390">
            <v>3550</v>
          </cell>
          <cell r="E390" t="str">
            <v>In-Store Branch</v>
          </cell>
          <cell r="F390" t="str">
            <v>noncritical</v>
          </cell>
          <cell r="G390" t="str">
            <v>Tier3</v>
          </cell>
          <cell r="H390" t="str">
            <v>PAB JUCEP JOAO PESSOA PB</v>
          </cell>
          <cell r="I390" t="str">
            <v>755, AVENIDA PRINC.ISABEL, , CENTRO</v>
          </cell>
          <cell r="J390" t="str">
            <v>JOAO PESSOA</v>
          </cell>
          <cell r="K390" t="str">
            <v>PB</v>
          </cell>
          <cell r="L390" t="str">
            <v>Brazil</v>
          </cell>
          <cell r="M390" t="str">
            <v>58013</v>
          </cell>
          <cell r="N390">
            <v>64000</v>
          </cell>
        </row>
        <row r="391">
          <cell r="A391">
            <v>3119</v>
          </cell>
          <cell r="B391" t="str">
            <v>TNS_BR_01444</v>
          </cell>
          <cell r="C391" t="str">
            <v>BU BR</v>
          </cell>
          <cell r="D391">
            <v>3119</v>
          </cell>
          <cell r="E391" t="str">
            <v>In-Store Branch</v>
          </cell>
          <cell r="F391" t="str">
            <v>noncritical</v>
          </cell>
          <cell r="G391" t="str">
            <v>Tier3</v>
          </cell>
          <cell r="H391" t="str">
            <v>PAB ACE ASSOCIACAO JOINVILLE</v>
          </cell>
          <cell r="I391" t="str">
            <v>490, RUA SAO JOSE, TERREO, CENTRO</v>
          </cell>
          <cell r="J391" t="str">
            <v>JOINVILLE</v>
          </cell>
          <cell r="K391" t="str">
            <v>SC</v>
          </cell>
          <cell r="L391" t="str">
            <v>Brazil</v>
          </cell>
          <cell r="M391" t="str">
            <v>89202</v>
          </cell>
          <cell r="N391">
            <v>64000</v>
          </cell>
        </row>
        <row r="392">
          <cell r="A392">
            <v>2755</v>
          </cell>
          <cell r="B392" t="str">
            <v>TNS_BR_01446</v>
          </cell>
          <cell r="C392" t="str">
            <v>BU BR</v>
          </cell>
          <cell r="D392">
            <v>2755</v>
          </cell>
          <cell r="E392" t="str">
            <v>In-Store Branch</v>
          </cell>
          <cell r="F392" t="str">
            <v>noncritical</v>
          </cell>
          <cell r="G392" t="str">
            <v>Tier3</v>
          </cell>
          <cell r="H392" t="str">
            <v>PAB HOSP.UNIMED JOINVILLE SC</v>
          </cell>
          <cell r="I392" t="str">
            <v>905, RUA ORESTES GUIMARAES, HOSPITAL, AMERICA</v>
          </cell>
          <cell r="J392" t="str">
            <v>JOINVILLE</v>
          </cell>
          <cell r="K392" t="str">
            <v>SC</v>
          </cell>
          <cell r="L392" t="str">
            <v>Brazil</v>
          </cell>
          <cell r="M392" t="str">
            <v>89204</v>
          </cell>
          <cell r="N392">
            <v>64000</v>
          </cell>
        </row>
        <row r="393">
          <cell r="A393">
            <v>2786</v>
          </cell>
          <cell r="B393" t="str">
            <v>TNS_BR_01454</v>
          </cell>
          <cell r="C393" t="str">
            <v>BU BR</v>
          </cell>
          <cell r="D393">
            <v>2786</v>
          </cell>
          <cell r="E393" t="str">
            <v>In-Store Branch</v>
          </cell>
          <cell r="F393" t="str">
            <v>noncritical</v>
          </cell>
          <cell r="G393" t="str">
            <v>Tier3</v>
          </cell>
          <cell r="H393" t="str">
            <v>PAB UFJF-UNIV.FEDERAL JFORA</v>
          </cell>
          <cell r="I393" t="str">
            <v>0, CAMPUS UNIVERSITARIO MARTELUS,S/N, , CENTRO</v>
          </cell>
          <cell r="J393" t="str">
            <v>JUIZ DE FORA</v>
          </cell>
          <cell r="K393" t="str">
            <v>MG</v>
          </cell>
          <cell r="L393" t="str">
            <v>Brazil</v>
          </cell>
          <cell r="M393" t="str">
            <v>36025</v>
          </cell>
          <cell r="N393">
            <v>64000</v>
          </cell>
        </row>
        <row r="394">
          <cell r="A394">
            <v>1861</v>
          </cell>
          <cell r="B394" t="str">
            <v>TNS_BR_01455</v>
          </cell>
          <cell r="C394" t="str">
            <v>BU BR</v>
          </cell>
          <cell r="D394">
            <v>1861</v>
          </cell>
          <cell r="E394" t="str">
            <v>In-Store Branch</v>
          </cell>
          <cell r="F394" t="str">
            <v>noncritical</v>
          </cell>
          <cell r="G394" t="str">
            <v>Tier3</v>
          </cell>
          <cell r="H394" t="str">
            <v>PAB DAIMLERCHRYSLER JFORA</v>
          </cell>
          <cell r="I394" t="str">
            <v>0, RODOVIA BR 040 KM 773, DAIMLERCHRYSLER, CENTRO</v>
          </cell>
          <cell r="J394" t="str">
            <v>JUIZ DE FORA</v>
          </cell>
          <cell r="K394" t="str">
            <v>MG</v>
          </cell>
          <cell r="L394" t="str">
            <v>Brazil</v>
          </cell>
          <cell r="M394" t="str">
            <v>36073</v>
          </cell>
          <cell r="N394">
            <v>128000</v>
          </cell>
        </row>
        <row r="395">
          <cell r="A395">
            <v>2502</v>
          </cell>
          <cell r="B395" t="str">
            <v>TNS_BR_01456</v>
          </cell>
          <cell r="C395" t="str">
            <v>BU BR</v>
          </cell>
          <cell r="D395">
            <v>2502</v>
          </cell>
          <cell r="E395" t="str">
            <v>In-Store Branch</v>
          </cell>
          <cell r="F395" t="str">
            <v>noncritical</v>
          </cell>
          <cell r="G395" t="str">
            <v>Tier3</v>
          </cell>
          <cell r="H395" t="str">
            <v>PAB DAIMLERCHRYSLER FORNEC</v>
          </cell>
          <cell r="I395" t="str">
            <v>0, RODOVIA BR 040 KM 773, MERCDES BENZ, CENTRO</v>
          </cell>
          <cell r="J395" t="str">
            <v>JUIZ DE FORA</v>
          </cell>
          <cell r="K395" t="str">
            <v>MG</v>
          </cell>
          <cell r="L395" t="str">
            <v>Brazil</v>
          </cell>
          <cell r="M395" t="str">
            <v>36073</v>
          </cell>
          <cell r="N395">
            <v>64000</v>
          </cell>
        </row>
        <row r="396">
          <cell r="A396">
            <v>2389</v>
          </cell>
          <cell r="B396" t="str">
            <v>TNS_BR_01457</v>
          </cell>
          <cell r="C396" t="str">
            <v>BU BR</v>
          </cell>
          <cell r="D396">
            <v>2389</v>
          </cell>
          <cell r="E396" t="str">
            <v>In-Store Branch</v>
          </cell>
          <cell r="F396" t="str">
            <v>noncritical</v>
          </cell>
          <cell r="G396" t="str">
            <v>Tier3</v>
          </cell>
          <cell r="H396" t="str">
            <v>PAB HGE JUIZ DE FORA MG</v>
          </cell>
          <cell r="I396" t="str">
            <v>0, RUA GAL.DEUSCHAMPS CAVALCANTI,S/N, , CENTRO</v>
          </cell>
          <cell r="J396" t="str">
            <v>JUIZ DE FORA</v>
          </cell>
          <cell r="K396" t="str">
            <v>MG</v>
          </cell>
          <cell r="L396" t="str">
            <v>Brazil</v>
          </cell>
          <cell r="M396" t="str">
            <v>36080</v>
          </cell>
          <cell r="N396">
            <v>64000</v>
          </cell>
        </row>
        <row r="397">
          <cell r="A397">
            <v>2898</v>
          </cell>
          <cell r="B397" t="str">
            <v>TNS_BR_01467</v>
          </cell>
          <cell r="C397" t="str">
            <v>BU BR</v>
          </cell>
          <cell r="D397">
            <v>2898</v>
          </cell>
          <cell r="E397" t="str">
            <v>In-Store Branch</v>
          </cell>
          <cell r="F397" t="str">
            <v>noncritical</v>
          </cell>
          <cell r="G397" t="str">
            <v>Tier3</v>
          </cell>
          <cell r="H397" t="str">
            <v>PAB PREFEITURA JUIZ DE FORA</v>
          </cell>
          <cell r="I397" t="str">
            <v>2001, AVENIDA BRASIL, , CENTRO</v>
          </cell>
          <cell r="J397" t="str">
            <v>JUIZ DE FORA</v>
          </cell>
          <cell r="K397" t="str">
            <v>MG</v>
          </cell>
          <cell r="L397" t="str">
            <v>Brazil</v>
          </cell>
          <cell r="M397" t="str">
            <v>36060</v>
          </cell>
          <cell r="N397">
            <v>64000</v>
          </cell>
        </row>
        <row r="398">
          <cell r="A398">
            <v>2509</v>
          </cell>
          <cell r="B398" t="str">
            <v>TNS_BR_01472</v>
          </cell>
          <cell r="C398" t="str">
            <v>BU BR</v>
          </cell>
          <cell r="D398">
            <v>2509</v>
          </cell>
          <cell r="E398" t="str">
            <v>In-Store Branch</v>
          </cell>
          <cell r="F398" t="str">
            <v>noncritical</v>
          </cell>
          <cell r="G398" t="str">
            <v>Tier3</v>
          </cell>
          <cell r="H398" t="str">
            <v>PAB HOSP.MONTE SINAI JFORA</v>
          </cell>
          <cell r="I398" t="str">
            <v>315, RUA VICENTE BEGHELLI, , DOM BOSCO</v>
          </cell>
          <cell r="J398" t="str">
            <v>JUIZ DE FORA</v>
          </cell>
          <cell r="K398" t="str">
            <v>MG</v>
          </cell>
          <cell r="L398" t="str">
            <v>Brazil</v>
          </cell>
          <cell r="M398" t="str">
            <v>36025</v>
          </cell>
          <cell r="N398">
            <v>128000</v>
          </cell>
        </row>
        <row r="399">
          <cell r="A399">
            <v>3651</v>
          </cell>
          <cell r="B399" t="str">
            <v>TNS_BR_01488</v>
          </cell>
          <cell r="C399" t="str">
            <v>BU BR</v>
          </cell>
          <cell r="D399">
            <v>3651</v>
          </cell>
          <cell r="E399" t="str">
            <v>In-Store Branch</v>
          </cell>
          <cell r="F399" t="str">
            <v>noncritical</v>
          </cell>
          <cell r="G399" t="str">
            <v>Tier3</v>
          </cell>
          <cell r="H399" t="str">
            <v>PAB ES.P.ANCHIETA/ASS.P.ANCH</v>
          </cell>
          <cell r="I399" t="str">
            <v>140, RUA BOM JESUS DE PIRAPORA, ESCOLA ANCHIETA, CENTRO</v>
          </cell>
          <cell r="J399" t="str">
            <v>JUNDIAI</v>
          </cell>
          <cell r="K399" t="str">
            <v>SP</v>
          </cell>
          <cell r="L399" t="str">
            <v>Brazil</v>
          </cell>
          <cell r="M399" t="str">
            <v>13207</v>
          </cell>
          <cell r="N399">
            <v>64000</v>
          </cell>
        </row>
        <row r="400">
          <cell r="A400">
            <v>3262</v>
          </cell>
          <cell r="B400" t="str">
            <v>TNS_BR_01500</v>
          </cell>
          <cell r="C400" t="str">
            <v>BU BR</v>
          </cell>
          <cell r="D400">
            <v>3262</v>
          </cell>
          <cell r="E400" t="str">
            <v>In-Store Branch</v>
          </cell>
          <cell r="F400" t="str">
            <v>noncritical</v>
          </cell>
          <cell r="G400" t="str">
            <v>Tier3</v>
          </cell>
          <cell r="H400" t="str">
            <v>PAB SOBAM CENTRO MEDICO HOSP - CPDCAS</v>
          </cell>
          <cell r="I400" t="str">
            <v xml:space="preserve">651, RUA PITANGUEIRAS, , </v>
          </cell>
          <cell r="J400" t="str">
            <v>JUNDIAI</v>
          </cell>
          <cell r="K400" t="str">
            <v>SP</v>
          </cell>
          <cell r="L400" t="str">
            <v>Brazil</v>
          </cell>
          <cell r="M400"/>
          <cell r="N400">
            <v>128000</v>
          </cell>
        </row>
        <row r="401">
          <cell r="A401">
            <v>2658</v>
          </cell>
          <cell r="B401" t="str">
            <v>TNS_BR_01507</v>
          </cell>
          <cell r="C401" t="str">
            <v>BU BR</v>
          </cell>
          <cell r="D401">
            <v>2658</v>
          </cell>
          <cell r="E401" t="str">
            <v>In-Store Branch</v>
          </cell>
          <cell r="F401" t="str">
            <v>noncritical</v>
          </cell>
          <cell r="G401" t="str">
            <v>Tier3</v>
          </cell>
          <cell r="H401" t="str">
            <v>PAB UNIPLAC LAGES SC</v>
          </cell>
          <cell r="I401" t="str">
            <v>176, AVENIDA CASTELO BRANCO, SALA, UNIVERSITA</v>
          </cell>
          <cell r="J401" t="str">
            <v>LAGES</v>
          </cell>
          <cell r="K401" t="str">
            <v>SC</v>
          </cell>
          <cell r="L401" t="str">
            <v>Brazil</v>
          </cell>
          <cell r="M401" t="str">
            <v>88509</v>
          </cell>
          <cell r="N401">
            <v>64000</v>
          </cell>
        </row>
        <row r="402">
          <cell r="A402">
            <v>2987</v>
          </cell>
          <cell r="B402" t="str">
            <v>TNS_BR_01509</v>
          </cell>
          <cell r="C402" t="str">
            <v>BU BR</v>
          </cell>
          <cell r="D402">
            <v>2987</v>
          </cell>
          <cell r="E402" t="str">
            <v>In-Store Branch</v>
          </cell>
          <cell r="F402" t="str">
            <v>noncritical</v>
          </cell>
          <cell r="G402" t="str">
            <v>Tier3</v>
          </cell>
          <cell r="H402" t="str">
            <v>PAB UNIVEST LAGES SC</v>
          </cell>
          <cell r="I402" t="str">
            <v>375, RUA JERONIMO COELHO, SALA, CENTRO</v>
          </cell>
          <cell r="J402" t="str">
            <v>LAGES</v>
          </cell>
          <cell r="K402" t="str">
            <v>SC</v>
          </cell>
          <cell r="L402" t="str">
            <v>Brazil</v>
          </cell>
          <cell r="M402" t="str">
            <v>88501</v>
          </cell>
          <cell r="N402">
            <v>64000</v>
          </cell>
        </row>
        <row r="403">
          <cell r="A403">
            <v>3161</v>
          </cell>
          <cell r="B403" t="str">
            <v>TNS_BR_01511</v>
          </cell>
          <cell r="C403" t="str">
            <v>BU BR</v>
          </cell>
          <cell r="D403">
            <v>3161</v>
          </cell>
          <cell r="E403" t="str">
            <v>In-Store Branch</v>
          </cell>
          <cell r="F403" t="str">
            <v>noncritical</v>
          </cell>
          <cell r="G403" t="str">
            <v>Tier3</v>
          </cell>
          <cell r="H403" t="str">
            <v>PAB PQ.MAT.AERON.LAGOA SANTA</v>
          </cell>
          <cell r="I403" t="str">
            <v>0, AVENIDA BRIG.EDUARDO GOMES,S/N, , CENTRO</v>
          </cell>
          <cell r="J403" t="str">
            <v>LAGOA SANTA</v>
          </cell>
          <cell r="K403" t="str">
            <v>MG</v>
          </cell>
          <cell r="L403" t="str">
            <v>Brazil</v>
          </cell>
          <cell r="M403" t="str">
            <v>33400</v>
          </cell>
          <cell r="N403">
            <v>64000</v>
          </cell>
        </row>
        <row r="404">
          <cell r="A404">
            <v>2757</v>
          </cell>
          <cell r="B404" t="str">
            <v>TNS_BR_01523</v>
          </cell>
          <cell r="C404" t="str">
            <v>BU BR</v>
          </cell>
          <cell r="D404">
            <v>2757</v>
          </cell>
          <cell r="E404" t="str">
            <v>In-Store Branch</v>
          </cell>
          <cell r="F404" t="str">
            <v>noncritical</v>
          </cell>
          <cell r="G404" t="str">
            <v>Tier3</v>
          </cell>
          <cell r="H404" t="str">
            <v>PAB FIAT COFAP LAVRAS MG</v>
          </cell>
          <cell r="I404" t="str">
            <v>865, RUA ROSA KASINSKI, , DIST.INDUS</v>
          </cell>
          <cell r="J404" t="str">
            <v>LAVRAS</v>
          </cell>
          <cell r="K404" t="str">
            <v>MG</v>
          </cell>
          <cell r="L404" t="str">
            <v>Brazil</v>
          </cell>
          <cell r="M404" t="str">
            <v>37200</v>
          </cell>
          <cell r="N404">
            <v>64000</v>
          </cell>
        </row>
        <row r="405">
          <cell r="A405">
            <v>3632</v>
          </cell>
          <cell r="B405" t="str">
            <v>TNS_BR_01528</v>
          </cell>
          <cell r="C405" t="str">
            <v>BU BR</v>
          </cell>
          <cell r="D405">
            <v>3632</v>
          </cell>
          <cell r="E405" t="str">
            <v>In-Store Branch</v>
          </cell>
          <cell r="F405" t="str">
            <v>noncritical</v>
          </cell>
          <cell r="G405" t="str">
            <v>Tier3</v>
          </cell>
          <cell r="H405" t="str">
            <v>PAB MEDICAL S/A LIMEIRA SP</v>
          </cell>
          <cell r="I405" t="str">
            <v>124, AVENIDA ANA CAROLINA DE BARROS LEVY, , CENTRO</v>
          </cell>
          <cell r="J405" t="str">
            <v>LIMEIRA</v>
          </cell>
          <cell r="K405" t="str">
            <v>SP</v>
          </cell>
          <cell r="L405" t="str">
            <v>Brazil</v>
          </cell>
          <cell r="M405" t="str">
            <v>13480</v>
          </cell>
          <cell r="N405">
            <v>64000</v>
          </cell>
        </row>
        <row r="406">
          <cell r="A406">
            <v>3097</v>
          </cell>
          <cell r="B406" t="str">
            <v>TNS_BR_01530</v>
          </cell>
          <cell r="C406" t="str">
            <v>BU BR</v>
          </cell>
          <cell r="D406">
            <v>3097</v>
          </cell>
          <cell r="E406" t="str">
            <v>In-Store Branch</v>
          </cell>
          <cell r="F406" t="str">
            <v>noncritical</v>
          </cell>
          <cell r="G406" t="str">
            <v>Tier3</v>
          </cell>
          <cell r="H406" t="str">
            <v>PAB ARVIN MERITOR LIMEIRA</v>
          </cell>
          <cell r="I406" t="str">
            <v>2700, AVENIDA MAJOR JOSE LEVY SOBRINHO, , JD.BOA VIS</v>
          </cell>
          <cell r="J406" t="str">
            <v>LIMEIRA</v>
          </cell>
          <cell r="K406" t="str">
            <v>SP</v>
          </cell>
          <cell r="L406" t="str">
            <v>Brazil</v>
          </cell>
          <cell r="M406" t="str">
            <v>13486</v>
          </cell>
          <cell r="N406">
            <v>64000</v>
          </cell>
        </row>
        <row r="407">
          <cell r="A407">
            <v>2967</v>
          </cell>
          <cell r="B407" t="str">
            <v>TNS_BR_01539</v>
          </cell>
          <cell r="C407" t="str">
            <v>BU BR</v>
          </cell>
          <cell r="D407">
            <v>2967</v>
          </cell>
          <cell r="E407" t="str">
            <v>In-Store Branch</v>
          </cell>
          <cell r="F407" t="str">
            <v>noncritical</v>
          </cell>
          <cell r="G407" t="str">
            <v>Tier3</v>
          </cell>
          <cell r="H407" t="str">
            <v>PAB BERTIN LINS SP</v>
          </cell>
          <cell r="I407" t="str">
            <v>0, PARQUE INDUSTRIAL,S/N, , PQ.INDUSTR</v>
          </cell>
          <cell r="J407" t="str">
            <v>LINS</v>
          </cell>
          <cell r="K407" t="str">
            <v>SP</v>
          </cell>
          <cell r="L407" t="str">
            <v>Brazil</v>
          </cell>
          <cell r="M407" t="str">
            <v>16400</v>
          </cell>
          <cell r="N407">
            <v>64000</v>
          </cell>
        </row>
        <row r="408">
          <cell r="A408">
            <v>3213</v>
          </cell>
          <cell r="B408" t="str">
            <v>TNS_BR_01540</v>
          </cell>
          <cell r="C408" t="str">
            <v>BU BR</v>
          </cell>
          <cell r="D408">
            <v>3213</v>
          </cell>
          <cell r="E408" t="str">
            <v>In-Store Branch</v>
          </cell>
          <cell r="F408" t="str">
            <v>noncritical</v>
          </cell>
          <cell r="G408" t="str">
            <v>Tier3</v>
          </cell>
          <cell r="H408" t="str">
            <v>PAB UNIMED LINS SP</v>
          </cell>
          <cell r="I408" t="str">
            <v>13, RUA DOM BOSCO, PREDIO, CENTRO</v>
          </cell>
          <cell r="J408" t="str">
            <v>LINS</v>
          </cell>
          <cell r="K408" t="str">
            <v>SP</v>
          </cell>
          <cell r="L408" t="str">
            <v>Brazil</v>
          </cell>
          <cell r="M408" t="str">
            <v>16400</v>
          </cell>
          <cell r="N408">
            <v>64000</v>
          </cell>
        </row>
        <row r="409">
          <cell r="A409">
            <v>2981</v>
          </cell>
          <cell r="B409" t="str">
            <v>TNS_BR_01541</v>
          </cell>
          <cell r="C409" t="str">
            <v>BU BR</v>
          </cell>
          <cell r="D409">
            <v>2981</v>
          </cell>
          <cell r="E409" t="str">
            <v>In-Store Branch</v>
          </cell>
          <cell r="F409" t="str">
            <v>noncritical</v>
          </cell>
          <cell r="G409" t="str">
            <v>Tier3</v>
          </cell>
          <cell r="H409" t="str">
            <v>PAB FUND.PAUL.TEC.E EDUCACAO</v>
          </cell>
          <cell r="I409" t="str">
            <v>1925, AVENIDA NICOLAU ZARVOS, PREDIO, JD.S.CLARA</v>
          </cell>
          <cell r="J409" t="str">
            <v>LINS</v>
          </cell>
          <cell r="K409" t="str">
            <v>SP</v>
          </cell>
          <cell r="L409" t="str">
            <v>Brazil</v>
          </cell>
          <cell r="M409" t="str">
            <v>16401</v>
          </cell>
          <cell r="N409">
            <v>64000</v>
          </cell>
        </row>
        <row r="410">
          <cell r="A410">
            <v>2341</v>
          </cell>
          <cell r="B410" t="str">
            <v>TNS_BR_01546</v>
          </cell>
          <cell r="C410" t="str">
            <v>BU BR</v>
          </cell>
          <cell r="D410">
            <v>2341</v>
          </cell>
          <cell r="E410" t="str">
            <v>In-Store Branch</v>
          </cell>
          <cell r="F410" t="str">
            <v>noncritical</v>
          </cell>
          <cell r="G410" t="str">
            <v>Tier3</v>
          </cell>
          <cell r="H410" t="str">
            <v>PAB CENTRO EMPRES.UNOPAR PR</v>
          </cell>
          <cell r="I410" t="str">
            <v>0, RODOVIA CELSO GARCIA CID KM 377, UNIVERSIDADE, CENTRO</v>
          </cell>
          <cell r="J410" t="str">
            <v>LONDRINA</v>
          </cell>
          <cell r="K410" t="str">
            <v>PR</v>
          </cell>
          <cell r="L410" t="str">
            <v>Brazil</v>
          </cell>
          <cell r="M410" t="str">
            <v>86050</v>
          </cell>
          <cell r="N410">
            <v>64000</v>
          </cell>
        </row>
        <row r="411">
          <cell r="A411">
            <v>3004</v>
          </cell>
          <cell r="B411" t="str">
            <v>TNS_BR_01579</v>
          </cell>
          <cell r="C411" t="str">
            <v>BU BR</v>
          </cell>
          <cell r="D411">
            <v>3004</v>
          </cell>
          <cell r="E411" t="str">
            <v>In-Store Branch</v>
          </cell>
          <cell r="F411" t="str">
            <v>noncritical</v>
          </cell>
          <cell r="G411" t="str">
            <v>Tier3</v>
          </cell>
          <cell r="H411" t="str">
            <v>PAB INFRAERO MACAE RJ</v>
          </cell>
          <cell r="I411" t="str">
            <v>0, ESTRADA DO IMBURO,S/N, , AEROPORTO</v>
          </cell>
          <cell r="J411" t="str">
            <v>MACAE</v>
          </cell>
          <cell r="K411" t="str">
            <v>RJ</v>
          </cell>
          <cell r="L411" t="str">
            <v>Brazil</v>
          </cell>
          <cell r="M411" t="str">
            <v>27970</v>
          </cell>
          <cell r="N411">
            <v>64000</v>
          </cell>
        </row>
        <row r="412">
          <cell r="A412">
            <v>205</v>
          </cell>
          <cell r="B412" t="str">
            <v>TNS_BR_01580</v>
          </cell>
          <cell r="C412" t="str">
            <v>BU BR</v>
          </cell>
          <cell r="D412">
            <v>205</v>
          </cell>
          <cell r="E412" t="str">
            <v>In-Store Branch</v>
          </cell>
          <cell r="F412" t="str">
            <v>noncritical</v>
          </cell>
          <cell r="G412" t="str">
            <v>Tier3</v>
          </cell>
          <cell r="H412" t="str">
            <v>PAB PETROBRAS MACAE</v>
          </cell>
          <cell r="I412" t="str">
            <v>0, RODOVIA AMARAL PEIXOTO KM 163, PQ.DE TUBOS, IMBOACICA</v>
          </cell>
          <cell r="J412" t="str">
            <v>MACAE</v>
          </cell>
          <cell r="K412" t="str">
            <v>RJ</v>
          </cell>
          <cell r="L412" t="str">
            <v>Brazil</v>
          </cell>
          <cell r="M412" t="str">
            <v>27190</v>
          </cell>
          <cell r="N412">
            <v>64000</v>
          </cell>
        </row>
        <row r="413">
          <cell r="A413">
            <v>479</v>
          </cell>
          <cell r="B413" t="str">
            <v>TNS_BR_01586</v>
          </cell>
          <cell r="C413" t="str">
            <v>BU BR</v>
          </cell>
          <cell r="D413">
            <v>479</v>
          </cell>
          <cell r="E413" t="str">
            <v>In-Store Branch</v>
          </cell>
          <cell r="F413" t="str">
            <v>noncritical</v>
          </cell>
          <cell r="G413" t="str">
            <v>Tier3</v>
          </cell>
          <cell r="H413" t="str">
            <v>PAB PETROBRAS MACAE CENTRO</v>
          </cell>
          <cell r="I413" t="str">
            <v>665, AVENIDA ELIAS AGOSTINHO, , CENTRO</v>
          </cell>
          <cell r="J413" t="str">
            <v>MACAE</v>
          </cell>
          <cell r="K413" t="str">
            <v>RJ</v>
          </cell>
          <cell r="L413" t="str">
            <v>Brazil</v>
          </cell>
          <cell r="M413" t="str">
            <v>27913</v>
          </cell>
          <cell r="N413">
            <v>128000</v>
          </cell>
        </row>
        <row r="414">
          <cell r="A414">
            <v>2769</v>
          </cell>
          <cell r="B414" t="str">
            <v>TNS_BR_01593</v>
          </cell>
          <cell r="C414" t="str">
            <v>BU BR</v>
          </cell>
          <cell r="D414">
            <v>2769</v>
          </cell>
          <cell r="E414" t="str">
            <v>In-Store Branch</v>
          </cell>
          <cell r="F414" t="str">
            <v>noncritical</v>
          </cell>
          <cell r="G414" t="str">
            <v>Tier3</v>
          </cell>
          <cell r="H414" t="str">
            <v>PAB SEED - MACAPA AP</v>
          </cell>
          <cell r="I414" t="str">
            <v>0, AVENIDA FAB,S/N, S.CR.EST.EDUCAC, CENTRO</v>
          </cell>
          <cell r="J414" t="str">
            <v>MACAPA</v>
          </cell>
          <cell r="K414" t="str">
            <v>AP</v>
          </cell>
          <cell r="L414" t="str">
            <v>Brazil</v>
          </cell>
          <cell r="M414" t="str">
            <v>68906</v>
          </cell>
          <cell r="N414">
            <v>64000</v>
          </cell>
        </row>
        <row r="415">
          <cell r="A415">
            <v>3566</v>
          </cell>
          <cell r="B415" t="str">
            <v>TNS_BR_01594</v>
          </cell>
          <cell r="C415" t="str">
            <v>BU BR</v>
          </cell>
          <cell r="D415">
            <v>3566</v>
          </cell>
          <cell r="E415" t="str">
            <v>In-Store Branch</v>
          </cell>
          <cell r="F415" t="str">
            <v>noncritical</v>
          </cell>
          <cell r="G415" t="str">
            <v>Tier3</v>
          </cell>
          <cell r="H415" t="str">
            <v>PAB UNIMED DE MACAPA AP</v>
          </cell>
          <cell r="I415" t="str">
            <v>0, RODOVIA JK,S/N, , BAIR.ZERAO</v>
          </cell>
          <cell r="J415" t="str">
            <v>MACAPA</v>
          </cell>
          <cell r="K415" t="str">
            <v>AP</v>
          </cell>
          <cell r="L415" t="str">
            <v>Brazil</v>
          </cell>
          <cell r="M415" t="str">
            <v>68903</v>
          </cell>
          <cell r="N415">
            <v>64000</v>
          </cell>
        </row>
        <row r="416">
          <cell r="A416">
            <v>2551</v>
          </cell>
          <cell r="B416" t="str">
            <v>TNS_BR_01596</v>
          </cell>
          <cell r="C416" t="str">
            <v>BU BR</v>
          </cell>
          <cell r="D416">
            <v>2551</v>
          </cell>
          <cell r="E416" t="str">
            <v>In-Store Branch</v>
          </cell>
          <cell r="F416" t="str">
            <v>noncritical</v>
          </cell>
          <cell r="G416" t="str">
            <v>Tier3</v>
          </cell>
          <cell r="H416" t="str">
            <v>PAB POLICIA MILITAR AMAPA</v>
          </cell>
          <cell r="I416" t="str">
            <v>0, RUA JOVINO DINOA,S/N, QUARTEL POL.MILITAR, BEIROL</v>
          </cell>
          <cell r="J416" t="str">
            <v>MACAPA</v>
          </cell>
          <cell r="K416" t="str">
            <v>AP</v>
          </cell>
          <cell r="L416" t="str">
            <v>Brazil</v>
          </cell>
          <cell r="M416" t="str">
            <v>68902</v>
          </cell>
          <cell r="N416">
            <v>64000</v>
          </cell>
        </row>
        <row r="417">
          <cell r="A417">
            <v>3172</v>
          </cell>
          <cell r="B417" t="str">
            <v>TNS_BR_01598</v>
          </cell>
          <cell r="C417" t="str">
            <v>BU BR</v>
          </cell>
          <cell r="D417">
            <v>3172</v>
          </cell>
          <cell r="E417" t="str">
            <v>In-Store Branch</v>
          </cell>
          <cell r="F417" t="str">
            <v>noncritical</v>
          </cell>
          <cell r="G417" t="str">
            <v>Tier3</v>
          </cell>
          <cell r="H417" t="str">
            <v>PAB CENTRAIS ELETR.AMAPA AP</v>
          </cell>
          <cell r="I417" t="str">
            <v>1900, AVENIDA PE.JULIO MARIA LOMBAERD, , S.RITA</v>
          </cell>
          <cell r="J417" t="str">
            <v>MACAPA</v>
          </cell>
          <cell r="K417" t="str">
            <v>AP</v>
          </cell>
          <cell r="L417" t="str">
            <v>Brazil</v>
          </cell>
          <cell r="M417" t="str">
            <v>68900</v>
          </cell>
          <cell r="N417">
            <v>64000</v>
          </cell>
        </row>
        <row r="418">
          <cell r="A418">
            <v>2945</v>
          </cell>
          <cell r="B418" t="str">
            <v>TNS_BR_01599</v>
          </cell>
          <cell r="C418" t="str">
            <v>BU BR</v>
          </cell>
          <cell r="D418">
            <v>2945</v>
          </cell>
          <cell r="E418" t="str">
            <v>In-Store Branch</v>
          </cell>
          <cell r="F418" t="str">
            <v>noncritical</v>
          </cell>
          <cell r="G418" t="str">
            <v>Tier3</v>
          </cell>
          <cell r="H418" t="str">
            <v>PAB CAESA-CIA AGUA ESGOTO AP</v>
          </cell>
          <cell r="I418" t="str">
            <v>222, AVENIDA ERNESTINO BORGES, , LAGUINHO</v>
          </cell>
          <cell r="J418" t="str">
            <v>MACAPA</v>
          </cell>
          <cell r="K418" t="str">
            <v>AP</v>
          </cell>
          <cell r="L418" t="str">
            <v>Brazil</v>
          </cell>
          <cell r="M418" t="str">
            <v>68908</v>
          </cell>
          <cell r="N418">
            <v>64000</v>
          </cell>
        </row>
        <row r="419">
          <cell r="A419">
            <v>2322</v>
          </cell>
          <cell r="B419" t="str">
            <v>TNS_BR_01602</v>
          </cell>
          <cell r="C419" t="str">
            <v>BU BR</v>
          </cell>
          <cell r="D419">
            <v>2322</v>
          </cell>
          <cell r="E419" t="str">
            <v>In-Store Branch</v>
          </cell>
          <cell r="F419" t="str">
            <v>noncritical</v>
          </cell>
          <cell r="G419" t="str">
            <v>Tier3</v>
          </cell>
          <cell r="H419" t="str">
            <v>PAB ASSOC.AMAPAENSE DE ENSIN</v>
          </cell>
          <cell r="I419" t="str">
            <v>350, RODOVIA DUQUE DE CAXIAS, , ALVORADA</v>
          </cell>
          <cell r="J419" t="str">
            <v>MACAPA</v>
          </cell>
          <cell r="K419" t="str">
            <v>AP</v>
          </cell>
          <cell r="L419" t="str">
            <v>Brazil</v>
          </cell>
          <cell r="M419" t="str">
            <v>68906</v>
          </cell>
          <cell r="N419">
            <v>64000</v>
          </cell>
        </row>
        <row r="420">
          <cell r="A420">
            <v>3802</v>
          </cell>
          <cell r="B420" t="str">
            <v>TNS_BR_01608</v>
          </cell>
          <cell r="C420" t="str">
            <v>BU BR</v>
          </cell>
          <cell r="D420">
            <v>3802</v>
          </cell>
          <cell r="E420" t="str">
            <v>In-Store Branch</v>
          </cell>
          <cell r="F420" t="str">
            <v>noncritical</v>
          </cell>
          <cell r="G420" t="str">
            <v>Tier3</v>
          </cell>
          <cell r="H420" t="str">
            <v>PAB FAROL LIGA AL.CONTRA TUB</v>
          </cell>
          <cell r="I420" t="str">
            <v>1065, RUA PROF.JOSE DA SILVEIRA CAMERINO, , CENTRO</v>
          </cell>
          <cell r="J420" t="str">
            <v>MACEIO</v>
          </cell>
          <cell r="K420" t="str">
            <v>AL</v>
          </cell>
          <cell r="L420" t="str">
            <v>Brazil</v>
          </cell>
          <cell r="M420" t="str">
            <v>57057</v>
          </cell>
          <cell r="N420">
            <v>128000</v>
          </cell>
        </row>
        <row r="421">
          <cell r="A421">
            <v>3800</v>
          </cell>
          <cell r="B421" t="str">
            <v>TNS_BR_01609</v>
          </cell>
          <cell r="C421" t="str">
            <v>BU BR</v>
          </cell>
          <cell r="D421">
            <v>3800</v>
          </cell>
          <cell r="E421" t="str">
            <v>In-Store Branch</v>
          </cell>
          <cell r="F421" t="str">
            <v>noncritical</v>
          </cell>
          <cell r="G421" t="str">
            <v>Tier3</v>
          </cell>
          <cell r="H421" t="str">
            <v>PAB MACEIO INEI</v>
          </cell>
          <cell r="I421" t="str">
            <v>1200, AVENIDA SEN.RUI PALMEIRA, , CENTRO</v>
          </cell>
          <cell r="J421" t="str">
            <v>MACEIO</v>
          </cell>
          <cell r="K421" t="str">
            <v>AL</v>
          </cell>
          <cell r="L421" t="str">
            <v>Brazil</v>
          </cell>
          <cell r="M421" t="str">
            <v>57035</v>
          </cell>
          <cell r="N421">
            <v>128000</v>
          </cell>
        </row>
        <row r="422">
          <cell r="A422">
            <v>3801</v>
          </cell>
          <cell r="B422" t="str">
            <v>TNS_BR_01614</v>
          </cell>
          <cell r="C422" t="str">
            <v>BU BR</v>
          </cell>
          <cell r="D422">
            <v>3801</v>
          </cell>
          <cell r="E422" t="str">
            <v>In-Store Branch</v>
          </cell>
          <cell r="F422" t="str">
            <v>noncritical</v>
          </cell>
          <cell r="G422" t="str">
            <v>Tier3</v>
          </cell>
          <cell r="H422" t="str">
            <v>PAB FAROL COO.S.SAU.IGUATEMI</v>
          </cell>
          <cell r="I422" t="str">
            <v>2990, AVENIDA COMEND.GUSTAVO PAIVA, 1 ANDAR, CENTRO</v>
          </cell>
          <cell r="J422" t="str">
            <v>MACEIO</v>
          </cell>
          <cell r="K422" t="str">
            <v>AL</v>
          </cell>
          <cell r="L422" t="str">
            <v>Brazil</v>
          </cell>
          <cell r="M422" t="str">
            <v>57038</v>
          </cell>
          <cell r="N422">
            <v>128000</v>
          </cell>
        </row>
        <row r="423">
          <cell r="A423">
            <v>4000</v>
          </cell>
          <cell r="B423" t="str">
            <v>TNS_BR_01617</v>
          </cell>
          <cell r="C423" t="str">
            <v>BU BR</v>
          </cell>
          <cell r="D423">
            <v>4000</v>
          </cell>
          <cell r="E423" t="str">
            <v>In-Store Branch</v>
          </cell>
          <cell r="F423" t="str">
            <v>noncritical</v>
          </cell>
          <cell r="G423" t="str">
            <v>Tier3</v>
          </cell>
          <cell r="H423" t="str">
            <v>Maceio - Ufal</v>
          </cell>
          <cell r="I423" t="str">
            <v>Rua Oscar Carneiro Simões, S/N, Br 104, Km 96</v>
          </cell>
          <cell r="J423" t="str">
            <v>Maceio</v>
          </cell>
          <cell r="K423" t="str">
            <v>AL</v>
          </cell>
          <cell r="L423" t="str">
            <v>Brazil</v>
          </cell>
          <cell r="M423" t="str">
            <v>57072-970</v>
          </cell>
          <cell r="N423">
            <v>0</v>
          </cell>
        </row>
        <row r="424">
          <cell r="A424">
            <v>3802</v>
          </cell>
          <cell r="B424" t="str">
            <v>TNS_BR_01620</v>
          </cell>
          <cell r="C424" t="str">
            <v>BU BR</v>
          </cell>
          <cell r="D424">
            <v>3802</v>
          </cell>
          <cell r="E424" t="str">
            <v>In-Store Branch</v>
          </cell>
          <cell r="F424" t="str">
            <v>noncritical</v>
          </cell>
          <cell r="G424" t="str">
            <v>Tier3</v>
          </cell>
          <cell r="H424" t="str">
            <v>PAB FAROL LIGA ALAGOANA CONTRA TUBERCULOSE</v>
          </cell>
          <cell r="I424" t="str">
            <v>1065, RUA PROFESSOR JOSE DA SILVEIRA CAMERINO, 1065, Pinheiro, Macéió, , Pinheiro</v>
          </cell>
          <cell r="J424" t="str">
            <v>Maceió</v>
          </cell>
          <cell r="K424" t="str">
            <v>AL</v>
          </cell>
          <cell r="L424" t="str">
            <v>Brazil</v>
          </cell>
          <cell r="M424" t="str">
            <v>57057</v>
          </cell>
          <cell r="N424">
            <v>64000</v>
          </cell>
        </row>
        <row r="425">
          <cell r="A425">
            <v>3801</v>
          </cell>
          <cell r="B425" t="str">
            <v>TNS_BR_01621</v>
          </cell>
          <cell r="C425" t="str">
            <v>BU BR</v>
          </cell>
          <cell r="D425">
            <v>3801</v>
          </cell>
          <cell r="E425" t="str">
            <v>In-Store Branch</v>
          </cell>
          <cell r="F425" t="str">
            <v>noncritical</v>
          </cell>
          <cell r="G425" t="str">
            <v>Tier3</v>
          </cell>
          <cell r="H425" t="str">
            <v>PAB FAROL COOPERATIVA SERVIÇOS E SAÚDE IGUATEMI</v>
          </cell>
          <cell r="I425" t="str">
            <v>2900, AVENIDA COMENDADOR GUSTAVO PAIVA, 2900, 1º Andar, Cruz das Almas, Maceió, , Cruz das Almas</v>
          </cell>
          <cell r="J425" t="str">
            <v>Maceió</v>
          </cell>
          <cell r="K425" t="str">
            <v>AL</v>
          </cell>
          <cell r="L425" t="str">
            <v>Brazil</v>
          </cell>
          <cell r="M425"/>
          <cell r="N425">
            <v>64000</v>
          </cell>
        </row>
        <row r="426">
          <cell r="A426">
            <v>2850</v>
          </cell>
          <cell r="B426" t="str">
            <v>TNS_BR_01622</v>
          </cell>
          <cell r="C426" t="str">
            <v>BU BR</v>
          </cell>
          <cell r="D426">
            <v>2850</v>
          </cell>
          <cell r="E426" t="str">
            <v>In-Store Branch</v>
          </cell>
          <cell r="F426" t="str">
            <v>noncritical</v>
          </cell>
          <cell r="G426" t="str">
            <v>Tier3</v>
          </cell>
          <cell r="H426" t="str">
            <v>PAP PETROBRAS-TEMADRE BA</v>
          </cell>
          <cell r="I426" t="str">
            <v>0, RUA DO ASFALTO,S/N, , SUAPE</v>
          </cell>
          <cell r="J426" t="str">
            <v>MADRE DE DEUS</v>
          </cell>
          <cell r="K426" t="str">
            <v>BA</v>
          </cell>
          <cell r="L426" t="str">
            <v>Brazil</v>
          </cell>
          <cell r="M426" t="str">
            <v>42600</v>
          </cell>
          <cell r="N426">
            <v>64000</v>
          </cell>
        </row>
        <row r="427">
          <cell r="A427">
            <v>3781</v>
          </cell>
          <cell r="B427" t="str">
            <v>TNS_BR_01623</v>
          </cell>
          <cell r="C427" t="str">
            <v>BU BR</v>
          </cell>
          <cell r="D427">
            <v>3781</v>
          </cell>
          <cell r="E427" t="str">
            <v>In-Store Branch</v>
          </cell>
          <cell r="F427" t="str">
            <v>noncritical</v>
          </cell>
          <cell r="G427" t="str">
            <v>Tier3</v>
          </cell>
          <cell r="H427" t="str">
            <v>PAB AUTO VIACAO VITORIA REGI</v>
          </cell>
          <cell r="I427" t="str">
            <v>0, ALAMEDA COSME FERREIRA KM 5, , S.JOSE</v>
          </cell>
          <cell r="J427" t="str">
            <v>MANAUS</v>
          </cell>
          <cell r="K427" t="str">
            <v>AM</v>
          </cell>
          <cell r="L427" t="str">
            <v>Brazil</v>
          </cell>
          <cell r="M427" t="str">
            <v>69083</v>
          </cell>
          <cell r="N427">
            <v>64000</v>
          </cell>
        </row>
        <row r="428">
          <cell r="A428">
            <v>2916</v>
          </cell>
          <cell r="B428" t="str">
            <v>TNS_BR_01625</v>
          </cell>
          <cell r="C428" t="str">
            <v>BU BR</v>
          </cell>
          <cell r="D428">
            <v>2916</v>
          </cell>
          <cell r="E428" t="str">
            <v>In-Store Branch</v>
          </cell>
          <cell r="F428" t="str">
            <v>noncritical</v>
          </cell>
          <cell r="G428" t="str">
            <v>Tier3</v>
          </cell>
          <cell r="H428" t="str">
            <v>PAB INFRAERO MANAUS AM</v>
          </cell>
          <cell r="I428" t="str">
            <v>0, AVENIDA SANTOS DUMONT,S/N, , FLORES</v>
          </cell>
          <cell r="J428" t="str">
            <v>MANAUS</v>
          </cell>
          <cell r="K428" t="str">
            <v>AM</v>
          </cell>
          <cell r="L428" t="str">
            <v>Brazil</v>
          </cell>
          <cell r="M428" t="str">
            <v>69039</v>
          </cell>
          <cell r="N428">
            <v>64000</v>
          </cell>
        </row>
        <row r="429">
          <cell r="A429">
            <v>3412</v>
          </cell>
          <cell r="B429" t="str">
            <v>TNS_BR_01626</v>
          </cell>
          <cell r="C429" t="str">
            <v>BU BR</v>
          </cell>
          <cell r="D429">
            <v>3412</v>
          </cell>
          <cell r="E429" t="str">
            <v>In-Store Branch</v>
          </cell>
          <cell r="F429" t="str">
            <v>noncritical</v>
          </cell>
          <cell r="G429" t="str">
            <v>Tier3</v>
          </cell>
          <cell r="H429" t="str">
            <v>PAB ESTACAO NAVAL MANAUS AM</v>
          </cell>
          <cell r="I429" t="str">
            <v>0, RODOVIA BR 319 KM 4,5, ESTACAO NAVAL, DIST.INDUS</v>
          </cell>
          <cell r="J429" t="str">
            <v>MANAUS</v>
          </cell>
          <cell r="K429" t="str">
            <v>AM</v>
          </cell>
          <cell r="L429" t="str">
            <v>Brazil</v>
          </cell>
          <cell r="M429" t="str">
            <v>69075</v>
          </cell>
          <cell r="N429">
            <v>64000</v>
          </cell>
        </row>
        <row r="430">
          <cell r="A430">
            <v>2873</v>
          </cell>
          <cell r="B430" t="str">
            <v>TNS_BR_01627</v>
          </cell>
          <cell r="C430" t="str">
            <v>BU BR</v>
          </cell>
          <cell r="D430">
            <v>2873</v>
          </cell>
          <cell r="E430" t="str">
            <v>In-Store Branch</v>
          </cell>
          <cell r="F430" t="str">
            <v>noncritical</v>
          </cell>
          <cell r="G430" t="str">
            <v>Tier3</v>
          </cell>
          <cell r="H430" t="str">
            <v>PAB FUZILEIRO NAVAL MANAUS</v>
          </cell>
          <cell r="I430" t="str">
            <v>0, RODOVIA BR 319 KM 4,5, FUZILEIROS NAVAIS, DIST.INDUS</v>
          </cell>
          <cell r="J430" t="str">
            <v>MANAUS</v>
          </cell>
          <cell r="K430" t="str">
            <v>AM</v>
          </cell>
          <cell r="L430" t="str">
            <v>Brazil</v>
          </cell>
          <cell r="M430" t="str">
            <v>69075</v>
          </cell>
          <cell r="N430">
            <v>64000</v>
          </cell>
        </row>
        <row r="431">
          <cell r="A431">
            <v>2913</v>
          </cell>
          <cell r="B431" t="str">
            <v>TNS_BR_01628</v>
          </cell>
          <cell r="C431" t="str">
            <v>BU BR</v>
          </cell>
          <cell r="D431">
            <v>2913</v>
          </cell>
          <cell r="E431" t="str">
            <v>In-Store Branch</v>
          </cell>
          <cell r="F431" t="str">
            <v>noncritical</v>
          </cell>
          <cell r="G431" t="str">
            <v>Tier3</v>
          </cell>
          <cell r="H431" t="str">
            <v>PAB PETROBRAS-REMAN MANAUS</v>
          </cell>
          <cell r="I431" t="str">
            <v>0, RUA RIO QUIXITO,S/N, , DIST.INDUS</v>
          </cell>
          <cell r="J431" t="str">
            <v>MANAUS</v>
          </cell>
          <cell r="K431" t="str">
            <v>AM</v>
          </cell>
          <cell r="L431" t="str">
            <v>Brazil</v>
          </cell>
          <cell r="M431" t="str">
            <v>69011</v>
          </cell>
          <cell r="N431">
            <v>64000</v>
          </cell>
        </row>
        <row r="432">
          <cell r="A432">
            <v>3426</v>
          </cell>
          <cell r="B432" t="str">
            <v>TNS_BR_01634</v>
          </cell>
          <cell r="C432" t="str">
            <v>BU BR</v>
          </cell>
          <cell r="D432">
            <v>3426</v>
          </cell>
          <cell r="E432" t="str">
            <v>In-Store Branch</v>
          </cell>
          <cell r="F432" t="str">
            <v>noncritical</v>
          </cell>
          <cell r="G432" t="str">
            <v>Tier3</v>
          </cell>
          <cell r="H432" t="str">
            <v>PAB SONY BRASIL</v>
          </cell>
          <cell r="I432" t="str">
            <v>1274, MINISTRO JOÃO GONCALVES DE ARAUJO, , DISTRITO INDUSTRIAL</v>
          </cell>
          <cell r="J432" t="str">
            <v>MANAUS</v>
          </cell>
          <cell r="K432" t="str">
            <v>AM</v>
          </cell>
          <cell r="L432" t="str">
            <v>Brazil</v>
          </cell>
          <cell r="M432" t="str">
            <v>69075</v>
          </cell>
          <cell r="N432">
            <v>64000</v>
          </cell>
        </row>
        <row r="433">
          <cell r="A433">
            <v>2317</v>
          </cell>
          <cell r="B433" t="str">
            <v>TNS_BR_01637</v>
          </cell>
          <cell r="C433" t="str">
            <v>BU BR</v>
          </cell>
          <cell r="D433">
            <v>2317</v>
          </cell>
          <cell r="E433" t="str">
            <v>In-Store Branch</v>
          </cell>
          <cell r="F433" t="str">
            <v>noncritical</v>
          </cell>
          <cell r="G433" t="str">
            <v>Tier3</v>
          </cell>
          <cell r="H433" t="str">
            <v>PAB AFFEAM MANAUS AM</v>
          </cell>
          <cell r="I433" t="str">
            <v>137, RUA FRANCO DE SA, , S.FRANCISC</v>
          </cell>
          <cell r="J433" t="str">
            <v>MANAUS</v>
          </cell>
          <cell r="K433" t="str">
            <v>AM</v>
          </cell>
          <cell r="L433" t="str">
            <v>Brazil</v>
          </cell>
          <cell r="M433" t="str">
            <v>69079</v>
          </cell>
          <cell r="N433">
            <v>64000</v>
          </cell>
        </row>
        <row r="434">
          <cell r="A434">
            <v>2749</v>
          </cell>
          <cell r="B434" t="str">
            <v>TNS_BR_01640</v>
          </cell>
          <cell r="C434" t="str">
            <v>BU BR</v>
          </cell>
          <cell r="D434">
            <v>2749</v>
          </cell>
          <cell r="E434" t="str">
            <v>In-Store Branch</v>
          </cell>
          <cell r="F434" t="str">
            <v>noncritical</v>
          </cell>
          <cell r="G434" t="str">
            <v>Tier3</v>
          </cell>
          <cell r="H434" t="str">
            <v>PAB BASE AEREA DE MANAUS</v>
          </cell>
          <cell r="I434" t="str">
            <v>1800, AVENIDA PRES.KENNEDY, BASE AEREA DE MANAUS, CENTRO</v>
          </cell>
          <cell r="J434" t="str">
            <v>MANAUS</v>
          </cell>
          <cell r="K434" t="str">
            <v>AM</v>
          </cell>
          <cell r="L434" t="str">
            <v>Brazil</v>
          </cell>
          <cell r="M434" t="str">
            <v>69074</v>
          </cell>
          <cell r="N434">
            <v>64000</v>
          </cell>
        </row>
        <row r="435">
          <cell r="A435">
            <v>3778</v>
          </cell>
          <cell r="B435" t="str">
            <v>TNS_BR_01643</v>
          </cell>
          <cell r="C435" t="str">
            <v>BU BR</v>
          </cell>
          <cell r="D435">
            <v>3778</v>
          </cell>
          <cell r="E435" t="str">
            <v>In-Store Branch</v>
          </cell>
          <cell r="F435" t="str">
            <v>noncritical</v>
          </cell>
          <cell r="G435" t="str">
            <v>Tier3</v>
          </cell>
          <cell r="H435" t="str">
            <v>PAB EVADIN INDUSTR.AMAZONIA</v>
          </cell>
          <cell r="I435" t="str">
            <v>2350, AVENIDA BURITI, , DIST.INDUS</v>
          </cell>
          <cell r="J435" t="str">
            <v>MANAUS</v>
          </cell>
          <cell r="K435" t="str">
            <v>AM</v>
          </cell>
          <cell r="L435" t="str">
            <v>Brazil</v>
          </cell>
          <cell r="M435" t="str">
            <v>69075</v>
          </cell>
          <cell r="N435">
            <v>64000</v>
          </cell>
        </row>
        <row r="436">
          <cell r="A436">
            <v>2516</v>
          </cell>
          <cell r="B436" t="str">
            <v>TNS_BR_01645</v>
          </cell>
          <cell r="C436" t="str">
            <v>BU BR</v>
          </cell>
          <cell r="D436">
            <v>2516</v>
          </cell>
          <cell r="E436" t="str">
            <v>In-Store Branch</v>
          </cell>
          <cell r="F436" t="str">
            <v>noncritical</v>
          </cell>
          <cell r="G436" t="str">
            <v>Tier3</v>
          </cell>
          <cell r="H436" t="str">
            <v>PAB YAMAHA MANAUS AM</v>
          </cell>
          <cell r="I436" t="str">
            <v>2452, RUA RIO JAGUARAO, , DIST.INDUS</v>
          </cell>
          <cell r="J436" t="str">
            <v>MANAUS</v>
          </cell>
          <cell r="K436" t="str">
            <v>AM</v>
          </cell>
          <cell r="L436" t="str">
            <v>Brazil</v>
          </cell>
          <cell r="M436" t="str">
            <v>69074</v>
          </cell>
          <cell r="N436">
            <v>64000</v>
          </cell>
        </row>
        <row r="437">
          <cell r="A437">
            <v>3780</v>
          </cell>
          <cell r="B437" t="str">
            <v>TNS_BR_01649</v>
          </cell>
          <cell r="C437" t="str">
            <v>BU BR</v>
          </cell>
          <cell r="D437">
            <v>3780</v>
          </cell>
          <cell r="E437" t="str">
            <v>In-Store Branch</v>
          </cell>
          <cell r="F437" t="str">
            <v>noncritical</v>
          </cell>
          <cell r="G437" t="str">
            <v>Tier3</v>
          </cell>
          <cell r="H437" t="str">
            <v>PAB TECNOCERIO S/A I</v>
          </cell>
          <cell r="I437" t="str">
            <v>2645, AVENIDA ACAI, , DIST.INDUS</v>
          </cell>
          <cell r="J437" t="str">
            <v>MANAUS</v>
          </cell>
          <cell r="K437" t="str">
            <v>AM</v>
          </cell>
          <cell r="L437" t="str">
            <v>Brazil</v>
          </cell>
          <cell r="M437" t="str">
            <v>69075</v>
          </cell>
          <cell r="N437">
            <v>64000</v>
          </cell>
        </row>
        <row r="438">
          <cell r="A438">
            <v>230</v>
          </cell>
          <cell r="B438" t="str">
            <v>TNS_BR_01650</v>
          </cell>
          <cell r="C438" t="str">
            <v>BU BR</v>
          </cell>
          <cell r="D438">
            <v>230</v>
          </cell>
          <cell r="E438" t="str">
            <v>In-Store Branch</v>
          </cell>
          <cell r="F438" t="str">
            <v>noncritical</v>
          </cell>
          <cell r="G438" t="str">
            <v>Tier3</v>
          </cell>
          <cell r="H438" t="str">
            <v>PAB INPA</v>
          </cell>
          <cell r="I438" t="str">
            <v>2936, AVENIDA ANDRE ARAUJO, INPA, PETROPOLIS</v>
          </cell>
          <cell r="J438" t="str">
            <v>MANAUS</v>
          </cell>
          <cell r="K438" t="str">
            <v>AM</v>
          </cell>
          <cell r="L438" t="str">
            <v>Brazil</v>
          </cell>
          <cell r="M438" t="str">
            <v>69060</v>
          </cell>
          <cell r="N438">
            <v>64000</v>
          </cell>
        </row>
        <row r="439">
          <cell r="A439">
            <v>3266</v>
          </cell>
          <cell r="B439" t="str">
            <v>TNS_BR_01651</v>
          </cell>
          <cell r="C439" t="str">
            <v>BU BR</v>
          </cell>
          <cell r="D439">
            <v>3266</v>
          </cell>
          <cell r="E439" t="str">
            <v>In-Store Branch</v>
          </cell>
          <cell r="F439" t="str">
            <v>noncritical</v>
          </cell>
          <cell r="G439" t="str">
            <v>Tier3</v>
          </cell>
          <cell r="H439" t="str">
            <v>PAB NILTON LINS - CPDMNS</v>
          </cell>
          <cell r="I439" t="str">
            <v xml:space="preserve">3259, AVENIDA PROFESSOR NILTON LINS, FORES, </v>
          </cell>
          <cell r="J439" t="str">
            <v>MANAUS</v>
          </cell>
          <cell r="K439" t="str">
            <v>AM</v>
          </cell>
          <cell r="L439" t="str">
            <v>Brazil</v>
          </cell>
          <cell r="M439" t="str">
            <v>69058</v>
          </cell>
          <cell r="N439">
            <v>128000</v>
          </cell>
        </row>
        <row r="440">
          <cell r="A440">
            <v>3979</v>
          </cell>
          <cell r="B440" t="str">
            <v>TNS_BR_01654</v>
          </cell>
          <cell r="C440" t="str">
            <v>BU BR</v>
          </cell>
          <cell r="D440">
            <v>3979</v>
          </cell>
          <cell r="E440" t="str">
            <v>In-Store Branch</v>
          </cell>
          <cell r="F440" t="str">
            <v>noncritical</v>
          </cell>
          <cell r="G440" t="str">
            <v>Tier3</v>
          </cell>
          <cell r="H440" t="str">
            <v>PAB FUCAPI MANAUS AM</v>
          </cell>
          <cell r="I440" t="str">
            <v>381, AVENIDA GOV.DANILO DE MATOS AREOSA, DISTRITO INDUSTRIAL, CENTRO</v>
          </cell>
          <cell r="J440" t="str">
            <v>MANAUS</v>
          </cell>
          <cell r="K440" t="str">
            <v>AM</v>
          </cell>
          <cell r="L440" t="str">
            <v>Brazil</v>
          </cell>
          <cell r="M440" t="str">
            <v>69075</v>
          </cell>
          <cell r="N440">
            <v>128000</v>
          </cell>
        </row>
        <row r="441">
          <cell r="A441">
            <v>209</v>
          </cell>
          <cell r="B441" t="str">
            <v>TNS_BR_01657</v>
          </cell>
          <cell r="C441" t="str">
            <v>BU BR</v>
          </cell>
          <cell r="D441">
            <v>209</v>
          </cell>
          <cell r="E441" t="str">
            <v>In-Store Branch</v>
          </cell>
          <cell r="F441" t="str">
            <v>noncritical</v>
          </cell>
          <cell r="G441" t="str">
            <v>Tier3</v>
          </cell>
          <cell r="H441" t="str">
            <v>PAB CMA-COMANDO M.AMAZONAS</v>
          </cell>
          <cell r="I441" t="str">
            <v>4715, AVENIDA CEL.TEIXEIRA, COMANDO MILITAR AMAZ, PTA.NEGRA</v>
          </cell>
          <cell r="J441" t="str">
            <v>MANAUS</v>
          </cell>
          <cell r="K441" t="str">
            <v>AM</v>
          </cell>
          <cell r="L441" t="str">
            <v>Brazil</v>
          </cell>
          <cell r="M441" t="str">
            <v>69038</v>
          </cell>
          <cell r="N441">
            <v>128000</v>
          </cell>
        </row>
        <row r="442">
          <cell r="A442">
            <v>2170</v>
          </cell>
          <cell r="B442" t="str">
            <v>TNS_BR_01662</v>
          </cell>
          <cell r="C442" t="str">
            <v>BU BR</v>
          </cell>
          <cell r="D442">
            <v>2170</v>
          </cell>
          <cell r="E442" t="str">
            <v>In-Store Branch</v>
          </cell>
          <cell r="F442" t="str">
            <v>noncritical</v>
          </cell>
          <cell r="G442" t="str">
            <v>Tier3</v>
          </cell>
          <cell r="H442" t="str">
            <v>NN EMPRESAS MANAUS AM</v>
          </cell>
          <cell r="I442" t="str">
            <v>590, AVENIDA EDUARDO RIBEIRO, SLJ, CENTRO</v>
          </cell>
          <cell r="J442" t="str">
            <v>MANAUS</v>
          </cell>
          <cell r="K442" t="str">
            <v>AM</v>
          </cell>
          <cell r="L442" t="str">
            <v>Brazil</v>
          </cell>
          <cell r="M442" t="str">
            <v>69010</v>
          </cell>
          <cell r="N442">
            <v>128000</v>
          </cell>
        </row>
        <row r="443">
          <cell r="A443">
            <v>3992</v>
          </cell>
          <cell r="B443" t="str">
            <v>TNS_BR_01669</v>
          </cell>
          <cell r="C443" t="str">
            <v>BU BR</v>
          </cell>
          <cell r="D443">
            <v>3992</v>
          </cell>
          <cell r="E443" t="str">
            <v>In-Store Branch</v>
          </cell>
          <cell r="F443" t="str">
            <v>noncritical</v>
          </cell>
          <cell r="G443" t="str">
            <v>Tier3</v>
          </cell>
          <cell r="H443" t="str">
            <v>PAB SAMSUNG MANAUS AM - CPDMNS</v>
          </cell>
          <cell r="I443" t="str">
            <v xml:space="preserve">788, AVENIDA MIN JOAO GONCALVES DE ARAUJO, DIST.INDL., </v>
          </cell>
          <cell r="J443" t="str">
            <v>MANAUS</v>
          </cell>
          <cell r="K443" t="str">
            <v>AM</v>
          </cell>
          <cell r="L443" t="str">
            <v>Brazil</v>
          </cell>
          <cell r="M443" t="str">
            <v>69000</v>
          </cell>
          <cell r="N443">
            <v>128000</v>
          </cell>
        </row>
        <row r="444">
          <cell r="A444">
            <v>2599</v>
          </cell>
          <cell r="B444" t="str">
            <v>TNS_BR_01672</v>
          </cell>
          <cell r="C444" t="str">
            <v>BU BR</v>
          </cell>
          <cell r="D444">
            <v>2599</v>
          </cell>
          <cell r="E444" t="str">
            <v>In-Store Branch</v>
          </cell>
          <cell r="F444" t="str">
            <v>noncritical</v>
          </cell>
          <cell r="G444" t="str">
            <v>Tier3</v>
          </cell>
          <cell r="H444" t="str">
            <v>PAB TRIB.REG. DO TRABALHO</v>
          </cell>
          <cell r="I444" t="str">
            <v>930, RUA DR.MACHADO, PCA.14, CENTRO</v>
          </cell>
          <cell r="J444" t="str">
            <v>MANAUS</v>
          </cell>
          <cell r="K444" t="str">
            <v>AM</v>
          </cell>
          <cell r="L444" t="str">
            <v>Brazil</v>
          </cell>
          <cell r="M444" t="str">
            <v>69020</v>
          </cell>
          <cell r="N444">
            <v>64000</v>
          </cell>
        </row>
        <row r="445">
          <cell r="A445">
            <v>2650</v>
          </cell>
          <cell r="B445" t="str">
            <v>TNS_BR_01673</v>
          </cell>
          <cell r="C445" t="str">
            <v>BU BR</v>
          </cell>
          <cell r="D445">
            <v>2650</v>
          </cell>
          <cell r="E445" t="str">
            <v>In-Store Branch</v>
          </cell>
          <cell r="F445" t="str">
            <v>noncritical</v>
          </cell>
          <cell r="G445" t="str">
            <v>Tier3</v>
          </cell>
          <cell r="H445" t="str">
            <v>PAB MBR-MINERACAO MANGARATIB</v>
          </cell>
          <cell r="I445" t="str">
            <v>0, RUA PRAIA DO LESTE,S/N, , ILH.GUAIBA</v>
          </cell>
          <cell r="J445" t="str">
            <v>MANGARATIBA</v>
          </cell>
          <cell r="K445" t="str">
            <v>RJ</v>
          </cell>
          <cell r="L445" t="str">
            <v>Brazil</v>
          </cell>
          <cell r="M445" t="str">
            <v>23860</v>
          </cell>
          <cell r="N445">
            <v>64000</v>
          </cell>
        </row>
        <row r="446">
          <cell r="A446">
            <v>2541</v>
          </cell>
          <cell r="B446" t="str">
            <v>TNS_BR_01674</v>
          </cell>
          <cell r="C446" t="str">
            <v>BU BR</v>
          </cell>
          <cell r="D446">
            <v>2541</v>
          </cell>
          <cell r="E446" t="str">
            <v>In-Store Branch</v>
          </cell>
          <cell r="F446" t="str">
            <v>noncritical</v>
          </cell>
          <cell r="G446" t="str">
            <v>Tier3</v>
          </cell>
          <cell r="H446" t="str">
            <v>PAB MINA ALEGRIA CVRD-MG</v>
          </cell>
          <cell r="I446" t="str">
            <v>0, FAZENDA DA ALEGRIA,S/N, CAIXA POSTAL 16, CENTRO</v>
          </cell>
          <cell r="J446" t="str">
            <v>MARIANA</v>
          </cell>
          <cell r="K446" t="str">
            <v>MG</v>
          </cell>
          <cell r="L446" t="str">
            <v>Brazil</v>
          </cell>
          <cell r="M446" t="str">
            <v>35420</v>
          </cell>
          <cell r="N446">
            <v>64000</v>
          </cell>
        </row>
        <row r="447">
          <cell r="A447">
            <v>2543</v>
          </cell>
          <cell r="B447" t="str">
            <v>TNS_BR_01676</v>
          </cell>
          <cell r="C447" t="str">
            <v>BU BR</v>
          </cell>
          <cell r="D447">
            <v>2543</v>
          </cell>
          <cell r="E447" t="str">
            <v>In-Store Branch</v>
          </cell>
          <cell r="F447" t="str">
            <v>noncritical</v>
          </cell>
          <cell r="G447" t="str">
            <v>Tier3</v>
          </cell>
          <cell r="H447" t="str">
            <v>PAB SAMARCO MINERACAO S/A.</v>
          </cell>
          <cell r="I447" t="str">
            <v>0, MINA DO GERMANO,S/N, CAIXA POSTAL 22, GERMANO</v>
          </cell>
          <cell r="J447" t="str">
            <v>MARIANA</v>
          </cell>
          <cell r="K447" t="str">
            <v>MG</v>
          </cell>
          <cell r="L447" t="str">
            <v>Brazil</v>
          </cell>
          <cell r="M447" t="str">
            <v>35420</v>
          </cell>
          <cell r="N447">
            <v>64000</v>
          </cell>
        </row>
        <row r="448">
          <cell r="A448">
            <v>3782</v>
          </cell>
          <cell r="B448" t="str">
            <v>TNS_BR_01684</v>
          </cell>
          <cell r="C448" t="str">
            <v>BU BR</v>
          </cell>
          <cell r="D448">
            <v>3782</v>
          </cell>
          <cell r="E448" t="str">
            <v>In-Store Branch</v>
          </cell>
          <cell r="F448" t="str">
            <v>noncritical</v>
          </cell>
          <cell r="G448" t="str">
            <v>Tier3</v>
          </cell>
          <cell r="H448" t="str">
            <v>PAB IRMANDADE STA.CASA MISER</v>
          </cell>
          <cell r="I448" t="str">
            <v>828, AVENIDA VICENTE FERREIRA, , CASCATA</v>
          </cell>
          <cell r="J448" t="str">
            <v>MARILIA</v>
          </cell>
          <cell r="K448" t="str">
            <v>SP</v>
          </cell>
          <cell r="L448" t="str">
            <v>Brazil</v>
          </cell>
          <cell r="M448" t="str">
            <v>17515</v>
          </cell>
          <cell r="N448">
            <v>64000</v>
          </cell>
        </row>
        <row r="449">
          <cell r="A449">
            <v>3072</v>
          </cell>
          <cell r="B449" t="str">
            <v>TNS_BR_01688</v>
          </cell>
          <cell r="C449" t="str">
            <v>BU BR</v>
          </cell>
          <cell r="D449">
            <v>3072</v>
          </cell>
          <cell r="E449" t="str">
            <v>In-Store Branch</v>
          </cell>
          <cell r="F449" t="str">
            <v>noncritical</v>
          </cell>
          <cell r="G449" t="str">
            <v>Tier3</v>
          </cell>
          <cell r="H449" t="str">
            <v>PAB UNIV.CESUMAR MARINGA</v>
          </cell>
          <cell r="I449" t="str">
            <v>1610, AVENIDA GUEDNER, BLOCO 6, JD.ACLIMAC</v>
          </cell>
          <cell r="J449" t="str">
            <v>MARINGA</v>
          </cell>
          <cell r="K449" t="str">
            <v>PR</v>
          </cell>
          <cell r="L449" t="str">
            <v>Brazil</v>
          </cell>
          <cell r="M449" t="str">
            <v>87050</v>
          </cell>
          <cell r="N449">
            <v>128000</v>
          </cell>
        </row>
        <row r="450">
          <cell r="A450">
            <v>3036</v>
          </cell>
          <cell r="B450" t="str">
            <v>TNS_BR_01699</v>
          </cell>
          <cell r="C450" t="str">
            <v>BU BR</v>
          </cell>
          <cell r="D450">
            <v>3036</v>
          </cell>
          <cell r="E450" t="str">
            <v>In-Store Branch</v>
          </cell>
          <cell r="F450" t="str">
            <v>noncritical</v>
          </cell>
          <cell r="G450" t="str">
            <v>Tier3</v>
          </cell>
          <cell r="H450" t="str">
            <v>PAB ICI-TINTAS CORAL MAUA SP</v>
          </cell>
          <cell r="I450" t="str">
            <v>2100, AVENIDA PAPA JOAO 23, , SERTAOZINH</v>
          </cell>
          <cell r="J450" t="str">
            <v>MAUA</v>
          </cell>
          <cell r="K450" t="str">
            <v>SP</v>
          </cell>
          <cell r="L450" t="str">
            <v>Brazil</v>
          </cell>
          <cell r="M450" t="str">
            <v>09370</v>
          </cell>
          <cell r="N450">
            <v>64000</v>
          </cell>
        </row>
        <row r="451">
          <cell r="A451">
            <v>2632</v>
          </cell>
          <cell r="B451" t="str">
            <v>TNS_BR_01703</v>
          </cell>
          <cell r="C451" t="str">
            <v>BU BR</v>
          </cell>
          <cell r="D451">
            <v>2632</v>
          </cell>
          <cell r="E451" t="str">
            <v>In-Store Branch</v>
          </cell>
          <cell r="F451" t="str">
            <v>noncritical</v>
          </cell>
          <cell r="G451" t="str">
            <v>Tier3</v>
          </cell>
          <cell r="H451" t="str">
            <v>PAB OXITENO S/A IND COM MAUA</v>
          </cell>
          <cell r="I451" t="str">
            <v>2700, AVENIDA AIRTON SENNA DA SILVA, , JD.S.MARIA</v>
          </cell>
          <cell r="J451" t="str">
            <v>MAUA</v>
          </cell>
          <cell r="K451" t="str">
            <v>SP</v>
          </cell>
          <cell r="L451" t="str">
            <v>Brazil</v>
          </cell>
          <cell r="M451" t="str">
            <v>09320</v>
          </cell>
          <cell r="N451">
            <v>64000</v>
          </cell>
        </row>
        <row r="452">
          <cell r="A452">
            <v>2633</v>
          </cell>
          <cell r="B452" t="str">
            <v>TNS_BR_01704</v>
          </cell>
          <cell r="C452" t="str">
            <v>BU BR</v>
          </cell>
          <cell r="D452">
            <v>2633</v>
          </cell>
          <cell r="E452" t="str">
            <v>In-Store Branch</v>
          </cell>
          <cell r="F452" t="str">
            <v>noncritical</v>
          </cell>
          <cell r="G452" t="str">
            <v>Tier3</v>
          </cell>
          <cell r="H452" t="str">
            <v>PAB POLIBRASIL-MAUA SP</v>
          </cell>
          <cell r="I452" t="str">
            <v>2700, ESTRADA SONIA MARIA, , SONIA MARI</v>
          </cell>
          <cell r="J452" t="str">
            <v>MAUA</v>
          </cell>
          <cell r="K452" t="str">
            <v>SP</v>
          </cell>
          <cell r="L452" t="str">
            <v>Brazil</v>
          </cell>
          <cell r="M452" t="str">
            <v>09380</v>
          </cell>
          <cell r="N452">
            <v>64000</v>
          </cell>
        </row>
        <row r="453">
          <cell r="A453">
            <v>2499</v>
          </cell>
          <cell r="B453" t="str">
            <v>TNS_BR_01705</v>
          </cell>
          <cell r="C453" t="str">
            <v>BU BR</v>
          </cell>
          <cell r="D453">
            <v>2499</v>
          </cell>
          <cell r="E453" t="str">
            <v>In-Store Branch</v>
          </cell>
          <cell r="F453" t="str">
            <v>noncritical</v>
          </cell>
          <cell r="G453" t="str">
            <v>Tier3</v>
          </cell>
          <cell r="H453" t="str">
            <v>PAB FIAT COFAP AMORTECEDORES</v>
          </cell>
          <cell r="I453" t="str">
            <v>350, AVENIDA MANOEL DA NOBREGA, , CAPUAVA</v>
          </cell>
          <cell r="J453" t="str">
            <v>MAUA</v>
          </cell>
          <cell r="K453" t="str">
            <v>SP</v>
          </cell>
          <cell r="L453" t="str">
            <v>Brazil</v>
          </cell>
          <cell r="M453" t="str">
            <v>09380</v>
          </cell>
          <cell r="N453">
            <v>64000</v>
          </cell>
        </row>
        <row r="454">
          <cell r="A454">
            <v>2514</v>
          </cell>
          <cell r="B454" t="str">
            <v>TNS_BR_01710</v>
          </cell>
          <cell r="C454" t="str">
            <v>BU BR</v>
          </cell>
          <cell r="D454">
            <v>2514</v>
          </cell>
          <cell r="E454" t="str">
            <v>In-Store Branch</v>
          </cell>
          <cell r="F454" t="str">
            <v>noncritical</v>
          </cell>
          <cell r="G454" t="str">
            <v>Tier3</v>
          </cell>
          <cell r="H454" t="str">
            <v>PAB VIACAO BARAO DE MAUA</v>
          </cell>
          <cell r="I454" t="str">
            <v>71, AVENIDA DO PILAR VELHO, , JD.ESPERAN</v>
          </cell>
          <cell r="J454" t="str">
            <v>MAUA</v>
          </cell>
          <cell r="K454" t="str">
            <v>SP</v>
          </cell>
          <cell r="L454" t="str">
            <v>Brazil</v>
          </cell>
          <cell r="M454" t="str">
            <v>09341</v>
          </cell>
          <cell r="N454">
            <v>64000</v>
          </cell>
        </row>
        <row r="455">
          <cell r="A455">
            <v>3223</v>
          </cell>
          <cell r="B455" t="str">
            <v>TNS_BR_01712</v>
          </cell>
          <cell r="C455" t="str">
            <v>BU BR</v>
          </cell>
          <cell r="D455">
            <v>3223</v>
          </cell>
          <cell r="E455" t="str">
            <v>In-Store Branch</v>
          </cell>
          <cell r="F455" t="str">
            <v>noncritical</v>
          </cell>
          <cell r="G455" t="str">
            <v>Tier3</v>
          </cell>
          <cell r="H455" t="str">
            <v>PAB VIACAO N.S.PENHA RJ</v>
          </cell>
          <cell r="I455" t="str">
            <v>668, AVENIDA GETULIO DE MOURA, , CENTRO</v>
          </cell>
          <cell r="J455" t="str">
            <v>MESQUITA</v>
          </cell>
          <cell r="K455" t="str">
            <v>RJ</v>
          </cell>
          <cell r="L455" t="str">
            <v>Brazil</v>
          </cell>
          <cell r="M455" t="str">
            <v>26225</v>
          </cell>
          <cell r="N455">
            <v>64000</v>
          </cell>
        </row>
        <row r="456">
          <cell r="A456">
            <v>3208</v>
          </cell>
          <cell r="B456" t="str">
            <v>TNS_BR_01719</v>
          </cell>
          <cell r="C456" t="str">
            <v>BU BR</v>
          </cell>
          <cell r="D456">
            <v>3208</v>
          </cell>
          <cell r="E456" t="str">
            <v>In-Store Branch</v>
          </cell>
          <cell r="F456" t="str">
            <v>noncritical</v>
          </cell>
          <cell r="G456" t="str">
            <v>Tier3</v>
          </cell>
          <cell r="H456" t="str">
            <v>PAB VCP MOGI DAS CRUZES SP</v>
          </cell>
          <cell r="I456" t="str">
            <v>0, RUA PRES.CAMPOS SALLES,S/N, FABRICA, V.INDUSTRI</v>
          </cell>
          <cell r="J456" t="str">
            <v>MOGI DAS CRUZES</v>
          </cell>
          <cell r="K456" t="str">
            <v>SP</v>
          </cell>
          <cell r="L456" t="str">
            <v>Brazil</v>
          </cell>
          <cell r="M456" t="str">
            <v>08770</v>
          </cell>
          <cell r="N456">
            <v>64000</v>
          </cell>
        </row>
        <row r="457">
          <cell r="A457">
            <v>3457</v>
          </cell>
          <cell r="B457" t="str">
            <v>TNS_BR_01721</v>
          </cell>
          <cell r="C457" t="str">
            <v>BU BR</v>
          </cell>
          <cell r="D457">
            <v>3457</v>
          </cell>
          <cell r="E457" t="str">
            <v>In-Store Branch</v>
          </cell>
          <cell r="F457" t="str">
            <v>noncritical</v>
          </cell>
          <cell r="G457" t="str">
            <v>Tier3</v>
          </cell>
          <cell r="H457" t="str">
            <v>PAB REICHHOLD DO BRASIL MOGI</v>
          </cell>
          <cell r="I457" t="str">
            <v>1100, AVENIDA AMAZONAS, , NOVA CINTR</v>
          </cell>
          <cell r="J457" t="str">
            <v>MOGI DAS CRUZES</v>
          </cell>
          <cell r="K457" t="str">
            <v>SP</v>
          </cell>
          <cell r="L457" t="str">
            <v>Brazil</v>
          </cell>
          <cell r="M457" t="str">
            <v>08744</v>
          </cell>
          <cell r="N457">
            <v>64000</v>
          </cell>
        </row>
        <row r="458">
          <cell r="A458">
            <v>3812</v>
          </cell>
          <cell r="B458" t="str">
            <v>TNS_BR_01725</v>
          </cell>
          <cell r="C458" t="str">
            <v>BU BR</v>
          </cell>
          <cell r="D458">
            <v>3812</v>
          </cell>
          <cell r="E458" t="str">
            <v>In-Store Branch</v>
          </cell>
          <cell r="F458" t="str">
            <v>noncritical</v>
          </cell>
          <cell r="G458" t="str">
            <v>Tier3</v>
          </cell>
          <cell r="H458" t="str">
            <v>PAB HOSP.IPIRANGA MOG.CRUZES</v>
          </cell>
          <cell r="I458" t="str">
            <v>797, RUA IPIRANGA, , JD.SANTIST</v>
          </cell>
          <cell r="J458" t="str">
            <v>MOGI DAS CRUZES</v>
          </cell>
          <cell r="K458" t="str">
            <v>SP</v>
          </cell>
          <cell r="L458" t="str">
            <v>Brazil</v>
          </cell>
          <cell r="M458" t="str">
            <v>08730</v>
          </cell>
          <cell r="N458">
            <v>64000</v>
          </cell>
        </row>
        <row r="459">
          <cell r="A459">
            <v>3209</v>
          </cell>
          <cell r="B459" t="str">
            <v>TNS_BR_01728</v>
          </cell>
          <cell r="C459" t="str">
            <v>BU BR</v>
          </cell>
          <cell r="D459">
            <v>3209</v>
          </cell>
          <cell r="E459" t="str">
            <v>In-Store Branch</v>
          </cell>
          <cell r="F459" t="str">
            <v>noncritical</v>
          </cell>
          <cell r="G459" t="str">
            <v>Tier3</v>
          </cell>
          <cell r="H459" t="str">
            <v>PAB INT.PAPER DO BRASIL LTDA</v>
          </cell>
          <cell r="I459" t="str">
            <v>0, RODOVIA SP 340 KM 171, , SEDE</v>
          </cell>
          <cell r="J459" t="str">
            <v>MOGI GUACU</v>
          </cell>
          <cell r="K459" t="str">
            <v>SP</v>
          </cell>
          <cell r="L459" t="str">
            <v>Brazil</v>
          </cell>
          <cell r="M459" t="str">
            <v>13845</v>
          </cell>
          <cell r="N459">
            <v>64000</v>
          </cell>
        </row>
        <row r="460">
          <cell r="A460">
            <v>2927</v>
          </cell>
          <cell r="B460" t="str">
            <v>TNS_BR_01729</v>
          </cell>
          <cell r="C460" t="str">
            <v>BU BR</v>
          </cell>
          <cell r="D460">
            <v>2927</v>
          </cell>
          <cell r="E460" t="str">
            <v>In-Store Branch</v>
          </cell>
          <cell r="F460" t="str">
            <v>noncritical</v>
          </cell>
          <cell r="G460" t="str">
            <v>Tier3</v>
          </cell>
          <cell r="H460" t="str">
            <v>PAB MAHLE MOGI GUACU</v>
          </cell>
          <cell r="I460" t="str">
            <v>0, RODOVIA SP 340 KM 176, MAHLE, MOMBACA</v>
          </cell>
          <cell r="J460" t="str">
            <v>MOGI GUACU</v>
          </cell>
          <cell r="K460" t="str">
            <v>SP</v>
          </cell>
          <cell r="L460" t="str">
            <v>Brazil</v>
          </cell>
          <cell r="M460" t="str">
            <v>13846</v>
          </cell>
          <cell r="N460">
            <v>64000</v>
          </cell>
        </row>
        <row r="461">
          <cell r="A461">
            <v>2821</v>
          </cell>
          <cell r="B461" t="str">
            <v>TNS_BR_01730</v>
          </cell>
          <cell r="C461" t="str">
            <v>BU BR</v>
          </cell>
          <cell r="D461">
            <v>2821</v>
          </cell>
          <cell r="E461" t="str">
            <v>In-Store Branch</v>
          </cell>
          <cell r="F461" t="str">
            <v>noncritical</v>
          </cell>
          <cell r="G461" t="str">
            <v>Tier3</v>
          </cell>
          <cell r="H461" t="str">
            <v>PAB VIACAO SANTA CRUZ M.GUAC</v>
          </cell>
          <cell r="I461" t="str">
            <v>1801, AVENIDA BANDEIRANTES, A, V.LEILA</v>
          </cell>
          <cell r="J461" t="str">
            <v>MOGI GUACU</v>
          </cell>
          <cell r="K461" t="str">
            <v>SP</v>
          </cell>
          <cell r="L461" t="str">
            <v>Brazil</v>
          </cell>
          <cell r="M461" t="str">
            <v>13845</v>
          </cell>
          <cell r="N461">
            <v>64000</v>
          </cell>
        </row>
        <row r="462">
          <cell r="A462">
            <v>3252</v>
          </cell>
          <cell r="B462" t="str">
            <v>TNS_BR_01742</v>
          </cell>
          <cell r="C462" t="str">
            <v>BU BR</v>
          </cell>
          <cell r="D462">
            <v>3252</v>
          </cell>
          <cell r="E462" t="str">
            <v>In-Store Branch</v>
          </cell>
          <cell r="F462" t="str">
            <v>noncritical</v>
          </cell>
          <cell r="G462" t="str">
            <v>Tier3</v>
          </cell>
          <cell r="H462" t="str">
            <v xml:space="preserve">PAB NOVO NORDISK </v>
          </cell>
          <cell r="I462" t="str">
            <v>1413,  AV   C                    , , CIDADE NOVA</v>
          </cell>
          <cell r="J462" t="str">
            <v>MONTES CLAROS</v>
          </cell>
          <cell r="K462" t="str">
            <v>MG</v>
          </cell>
          <cell r="L462" t="str">
            <v>Brazil</v>
          </cell>
          <cell r="M462" t="str">
            <v>39400</v>
          </cell>
          <cell r="N462">
            <v>128000</v>
          </cell>
        </row>
        <row r="463">
          <cell r="A463">
            <v>2819</v>
          </cell>
          <cell r="B463" t="str">
            <v>TNS_BR_01743</v>
          </cell>
          <cell r="C463" t="str">
            <v>BU BR</v>
          </cell>
          <cell r="D463">
            <v>2819</v>
          </cell>
          <cell r="E463" t="str">
            <v>In-Store Branch</v>
          </cell>
          <cell r="F463" t="str">
            <v>noncritical</v>
          </cell>
          <cell r="G463" t="str">
            <v>Tier3</v>
          </cell>
          <cell r="H463" t="str">
            <v>PAB UNIMED MONTES CLAROS</v>
          </cell>
          <cell r="I463" t="str">
            <v>2076, AVENIDA DULCE SARMENTO, POSTO BANCARIO, MONT.CARMO</v>
          </cell>
          <cell r="J463" t="str">
            <v>MONTES CLAROS</v>
          </cell>
          <cell r="K463" t="str">
            <v>MG</v>
          </cell>
          <cell r="L463" t="str">
            <v>Brazil</v>
          </cell>
          <cell r="M463" t="str">
            <v>39400</v>
          </cell>
          <cell r="N463">
            <v>128000</v>
          </cell>
        </row>
        <row r="464">
          <cell r="A464">
            <v>3142</v>
          </cell>
          <cell r="B464" t="str">
            <v>TNS_BR_01755</v>
          </cell>
          <cell r="C464" t="str">
            <v>BU BR</v>
          </cell>
          <cell r="D464">
            <v>3142</v>
          </cell>
          <cell r="E464" t="str">
            <v>In-Store Branch</v>
          </cell>
          <cell r="F464" t="str">
            <v>noncritical</v>
          </cell>
          <cell r="G464" t="str">
            <v>Tier3</v>
          </cell>
          <cell r="H464" t="str">
            <v>PAB PETROBRAS NATAL RN</v>
          </cell>
          <cell r="I464" t="str">
            <v>0, AVENIDA INTERV.MARIO CAMARA,S/N, , NAZARE</v>
          </cell>
          <cell r="J464" t="str">
            <v>NATAL</v>
          </cell>
          <cell r="K464" t="str">
            <v>RN</v>
          </cell>
          <cell r="L464" t="str">
            <v>Brazil</v>
          </cell>
          <cell r="M464" t="str">
            <v>59062</v>
          </cell>
          <cell r="N464">
            <v>128000</v>
          </cell>
        </row>
        <row r="465">
          <cell r="A465">
            <v>2890</v>
          </cell>
          <cell r="B465" t="str">
            <v>TNS_BR_01756</v>
          </cell>
          <cell r="C465" t="str">
            <v>BU BR</v>
          </cell>
          <cell r="D465">
            <v>2890</v>
          </cell>
          <cell r="E465" t="str">
            <v>In-Store Branch</v>
          </cell>
          <cell r="F465" t="str">
            <v>noncritical</v>
          </cell>
          <cell r="G465" t="str">
            <v>Tier3</v>
          </cell>
          <cell r="H465" t="str">
            <v>PAB BASE NAVAL NATAL RN</v>
          </cell>
          <cell r="I465" t="str">
            <v>0, RUA SILVIO PILICO,S/N, BASE NAVAL DO NATAL, ALECRIM</v>
          </cell>
          <cell r="J465" t="str">
            <v>NATAL</v>
          </cell>
          <cell r="K465" t="str">
            <v>RN</v>
          </cell>
          <cell r="L465" t="str">
            <v>Brazil</v>
          </cell>
          <cell r="M465" t="str">
            <v>59040</v>
          </cell>
          <cell r="N465">
            <v>128000</v>
          </cell>
        </row>
        <row r="466">
          <cell r="A466">
            <v>3217</v>
          </cell>
          <cell r="B466" t="str">
            <v>TNS_BR_01761</v>
          </cell>
          <cell r="C466" t="str">
            <v>BU BR</v>
          </cell>
          <cell r="D466">
            <v>3217</v>
          </cell>
          <cell r="E466" t="str">
            <v>In-Store Branch</v>
          </cell>
          <cell r="F466" t="str">
            <v>noncritical</v>
          </cell>
          <cell r="G466" t="str">
            <v>Tier3</v>
          </cell>
          <cell r="H466" t="str">
            <v>PAB PREF.MUNICIPAL DE NATAL</v>
          </cell>
          <cell r="I466" t="str">
            <v>434, AVENIDA CAMARA CASCUDO, CAPITANIA DAS ARTES, CID.ALTA</v>
          </cell>
          <cell r="J466" t="str">
            <v>NATAL</v>
          </cell>
          <cell r="K466" t="str">
            <v>RN</v>
          </cell>
          <cell r="L466" t="str">
            <v>Brazil</v>
          </cell>
          <cell r="M466" t="str">
            <v>59025</v>
          </cell>
          <cell r="N466">
            <v>64000</v>
          </cell>
        </row>
        <row r="467">
          <cell r="A467">
            <v>3250</v>
          </cell>
          <cell r="B467" t="str">
            <v>TNS_BR_01774</v>
          </cell>
          <cell r="C467" t="str">
            <v>BU BR</v>
          </cell>
          <cell r="D467">
            <v>3250</v>
          </cell>
          <cell r="E467" t="str">
            <v>In-Store Branch</v>
          </cell>
          <cell r="F467" t="str">
            <v>noncritical</v>
          </cell>
          <cell r="G467" t="str">
            <v>Tier3</v>
          </cell>
          <cell r="H467" t="str">
            <v>PAB PREF. MUN. NILOPOLIS</v>
          </cell>
          <cell r="I467" t="str">
            <v>401, AVENIDA MIRANDELA, , CENTRO</v>
          </cell>
          <cell r="J467" t="str">
            <v>NILOPOLIS</v>
          </cell>
          <cell r="K467" t="str">
            <v>RJ</v>
          </cell>
          <cell r="L467" t="str">
            <v>Brazil</v>
          </cell>
          <cell r="M467" t="str">
            <v>26250</v>
          </cell>
          <cell r="N467">
            <v>128000</v>
          </cell>
        </row>
        <row r="468">
          <cell r="A468">
            <v>241</v>
          </cell>
          <cell r="B468" t="str">
            <v>TNS_BR_01777</v>
          </cell>
          <cell r="C468" t="str">
            <v>BU BR</v>
          </cell>
          <cell r="D468">
            <v>241</v>
          </cell>
          <cell r="E468" t="str">
            <v>In-Store Branch</v>
          </cell>
          <cell r="F468" t="str">
            <v>noncritical</v>
          </cell>
          <cell r="G468" t="str">
            <v>Tier3</v>
          </cell>
          <cell r="H468" t="str">
            <v>PAB MARINHA BASE NITEROI</v>
          </cell>
          <cell r="I468" t="str">
            <v>0, ILHA DE MOCANGUE,S/N, BNRJ, PTA.AREIA</v>
          </cell>
          <cell r="J468" t="str">
            <v>NITEROI</v>
          </cell>
          <cell r="K468" t="str">
            <v>RJ</v>
          </cell>
          <cell r="L468" t="str">
            <v>Brazil</v>
          </cell>
          <cell r="M468" t="str">
            <v>24049</v>
          </cell>
          <cell r="N468">
            <v>128000</v>
          </cell>
        </row>
        <row r="469">
          <cell r="A469">
            <v>2642</v>
          </cell>
          <cell r="B469" t="str">
            <v>TNS_BR_01779</v>
          </cell>
          <cell r="C469" t="str">
            <v>BU BR</v>
          </cell>
          <cell r="D469">
            <v>2642</v>
          </cell>
          <cell r="E469" t="str">
            <v>In-Store Branch</v>
          </cell>
          <cell r="F469" t="str">
            <v>noncritical</v>
          </cell>
          <cell r="G469" t="str">
            <v>Tier3</v>
          </cell>
          <cell r="H469" t="str">
            <v>PAB MIN.DA MA-DIR.HID.NA RJ</v>
          </cell>
          <cell r="I469" t="str">
            <v>0, RUA BARAO DE JACEGUAI,S/N, , P.DA ARMAC</v>
          </cell>
          <cell r="J469" t="str">
            <v>NITEROI</v>
          </cell>
          <cell r="K469" t="str">
            <v>RJ</v>
          </cell>
          <cell r="L469" t="str">
            <v>Brazil</v>
          </cell>
          <cell r="M469" t="str">
            <v>24048</v>
          </cell>
          <cell r="N469">
            <v>64000</v>
          </cell>
        </row>
        <row r="470">
          <cell r="A470">
            <v>2466</v>
          </cell>
          <cell r="B470" t="str">
            <v>TNS_BR_01782</v>
          </cell>
          <cell r="C470" t="str">
            <v>BU BR</v>
          </cell>
          <cell r="D470">
            <v>2466</v>
          </cell>
          <cell r="E470" t="str">
            <v>In-Store Branch</v>
          </cell>
          <cell r="F470" t="str">
            <v>noncritical</v>
          </cell>
          <cell r="G470" t="str">
            <v>Tier3</v>
          </cell>
          <cell r="H470" t="str">
            <v>PAB CERJ NITEROI RJ</v>
          </cell>
          <cell r="I470" t="str">
            <v>1, PRACA LEONI RAMOS, BL 2,2 ANDAR, S.DOMINGOS</v>
          </cell>
          <cell r="J470" t="str">
            <v>NITEROI</v>
          </cell>
          <cell r="K470" t="str">
            <v>RJ</v>
          </cell>
          <cell r="L470" t="str">
            <v>Brazil</v>
          </cell>
          <cell r="M470" t="str">
            <v>24210</v>
          </cell>
          <cell r="N470">
            <v>64000</v>
          </cell>
        </row>
        <row r="471">
          <cell r="A471">
            <v>2783</v>
          </cell>
          <cell r="B471" t="str">
            <v>TNS_BR_01783</v>
          </cell>
          <cell r="C471" t="str">
            <v>BU BR</v>
          </cell>
          <cell r="D471">
            <v>2783</v>
          </cell>
          <cell r="E471" t="str">
            <v>In-Store Branch</v>
          </cell>
          <cell r="F471" t="str">
            <v>noncritical</v>
          </cell>
          <cell r="G471" t="str">
            <v>Tier3</v>
          </cell>
          <cell r="H471" t="str">
            <v>PAB SECRET.MUNIC.DA FAZENDA</v>
          </cell>
          <cell r="I471" t="str">
            <v>100, RUA DA CONCEIÇAO, 1 PISO, CENTRO</v>
          </cell>
          <cell r="J471" t="str">
            <v>NITEROI</v>
          </cell>
          <cell r="K471" t="str">
            <v>RJ</v>
          </cell>
          <cell r="L471" t="str">
            <v>Brazil</v>
          </cell>
          <cell r="M471" t="str">
            <v>24020</v>
          </cell>
          <cell r="N471">
            <v>128000</v>
          </cell>
        </row>
        <row r="472">
          <cell r="A472">
            <v>2969</v>
          </cell>
          <cell r="B472" t="str">
            <v>TNS_BR_01789</v>
          </cell>
          <cell r="C472" t="str">
            <v>BU BR</v>
          </cell>
          <cell r="D472">
            <v>2969</v>
          </cell>
          <cell r="E472" t="str">
            <v>In-Store Branch</v>
          </cell>
          <cell r="F472" t="str">
            <v>noncritical</v>
          </cell>
          <cell r="G472" t="str">
            <v>Tier3</v>
          </cell>
          <cell r="H472" t="str">
            <v>PAB DSND CONSUB NITEROI RJ</v>
          </cell>
          <cell r="I472" t="str">
            <v>155, RUA ENG.FABIO GOULART, , ILH.CONCEI</v>
          </cell>
          <cell r="J472" t="str">
            <v>NITEROI</v>
          </cell>
          <cell r="K472" t="str">
            <v>RJ</v>
          </cell>
          <cell r="L472" t="str">
            <v>Brazil</v>
          </cell>
          <cell r="M472" t="str">
            <v>24050</v>
          </cell>
          <cell r="N472">
            <v>128000</v>
          </cell>
        </row>
        <row r="473">
          <cell r="A473">
            <v>3095</v>
          </cell>
          <cell r="B473" t="str">
            <v>TNS_BR_01794</v>
          </cell>
          <cell r="C473" t="str">
            <v>BU BR</v>
          </cell>
          <cell r="D473">
            <v>3095</v>
          </cell>
          <cell r="E473" t="str">
            <v>In-Store Branch</v>
          </cell>
          <cell r="F473" t="str">
            <v>noncritical</v>
          </cell>
          <cell r="G473" t="str">
            <v>Tier3</v>
          </cell>
          <cell r="H473" t="str">
            <v>PAB POLICLINICA M.NITEROI RJ</v>
          </cell>
          <cell r="I473" t="str">
            <v>25, PRACA DO EXPEDICIONARIO, , CENTRO</v>
          </cell>
          <cell r="J473" t="str">
            <v>NITEROI</v>
          </cell>
          <cell r="K473" t="str">
            <v>RJ</v>
          </cell>
          <cell r="L473" t="str">
            <v>Brazil</v>
          </cell>
          <cell r="M473" t="str">
            <v>24030</v>
          </cell>
          <cell r="N473">
            <v>64000</v>
          </cell>
        </row>
        <row r="474">
          <cell r="A474">
            <v>3116</v>
          </cell>
          <cell r="B474" t="str">
            <v>TNS_BR_01798</v>
          </cell>
          <cell r="C474" t="str">
            <v>BU BR</v>
          </cell>
          <cell r="D474">
            <v>3116</v>
          </cell>
          <cell r="E474" t="str">
            <v>In-Store Branch</v>
          </cell>
          <cell r="F474" t="str">
            <v>noncritical</v>
          </cell>
          <cell r="G474" t="str">
            <v>Tier3</v>
          </cell>
          <cell r="H474" t="str">
            <v>PAB ULTRATEC NITEROI RJ</v>
          </cell>
          <cell r="I474" t="str">
            <v>275, RUA RAEDER MONSE, , BARRETO</v>
          </cell>
          <cell r="J474" t="str">
            <v>NITEROI</v>
          </cell>
          <cell r="K474" t="str">
            <v>RJ</v>
          </cell>
          <cell r="L474" t="str">
            <v>Brazil</v>
          </cell>
          <cell r="M474" t="str">
            <v>24110</v>
          </cell>
          <cell r="N474">
            <v>64000</v>
          </cell>
        </row>
        <row r="475">
          <cell r="A475">
            <v>2162</v>
          </cell>
          <cell r="B475" t="str">
            <v>TNS_BR_01807</v>
          </cell>
          <cell r="C475" t="str">
            <v>BU BR</v>
          </cell>
          <cell r="D475">
            <v>2162</v>
          </cell>
          <cell r="E475" t="str">
            <v>In-Store Branch</v>
          </cell>
          <cell r="F475" t="str">
            <v>noncritical</v>
          </cell>
          <cell r="G475" t="str">
            <v>Tier3</v>
          </cell>
          <cell r="H475" t="str">
            <v>PAP PGTO.INSS NITEROI</v>
          </cell>
          <cell r="I475" t="str">
            <v>67, RUA DA CONCEICAO, , CENTRO</v>
          </cell>
          <cell r="J475" t="str">
            <v>NITEROI</v>
          </cell>
          <cell r="K475" t="str">
            <v>RJ</v>
          </cell>
          <cell r="L475" t="str">
            <v>Brazil</v>
          </cell>
          <cell r="M475" t="str">
            <v>24020</v>
          </cell>
          <cell r="N475">
            <v>128000</v>
          </cell>
        </row>
        <row r="476">
          <cell r="A476">
            <v>3001</v>
          </cell>
          <cell r="B476" t="str">
            <v>TNS_BR_01809</v>
          </cell>
          <cell r="C476" t="str">
            <v>BU BR</v>
          </cell>
          <cell r="D476">
            <v>3001</v>
          </cell>
          <cell r="E476" t="str">
            <v>In-Store Branch</v>
          </cell>
          <cell r="F476" t="str">
            <v>noncritical</v>
          </cell>
          <cell r="G476" t="str">
            <v>Tier3</v>
          </cell>
          <cell r="H476" t="str">
            <v>PAB HOSP.STA.MARTA NITEROI</v>
          </cell>
          <cell r="I476" t="str">
            <v>678, RUA DR.MARIO VIANA, , S.ROSA</v>
          </cell>
          <cell r="J476" t="str">
            <v>NITEROI</v>
          </cell>
          <cell r="K476" t="str">
            <v>RJ</v>
          </cell>
          <cell r="L476" t="str">
            <v>Brazil</v>
          </cell>
          <cell r="M476" t="str">
            <v>24241</v>
          </cell>
          <cell r="N476">
            <v>64000</v>
          </cell>
        </row>
        <row r="477">
          <cell r="A477">
            <v>2925</v>
          </cell>
          <cell r="B477" t="str">
            <v>TNS_BR_01816</v>
          </cell>
          <cell r="C477" t="str">
            <v>BU BR</v>
          </cell>
          <cell r="D477">
            <v>2925</v>
          </cell>
          <cell r="E477" t="str">
            <v>In-Store Branch</v>
          </cell>
          <cell r="F477" t="str">
            <v>noncritical</v>
          </cell>
          <cell r="G477" t="str">
            <v>Tier3</v>
          </cell>
          <cell r="H477" t="str">
            <v>PAB PREFEITURA DE NITEROI</v>
          </cell>
          <cell r="I477" t="str">
            <v>987, RUA VISCONDE DE SEPETIBA, SUBSOLO, CENTRO</v>
          </cell>
          <cell r="J477" t="str">
            <v>NITEROI</v>
          </cell>
          <cell r="K477" t="str">
            <v>RJ</v>
          </cell>
          <cell r="L477" t="str">
            <v>Brazil</v>
          </cell>
          <cell r="M477" t="str">
            <v>24020</v>
          </cell>
          <cell r="N477">
            <v>128000</v>
          </cell>
        </row>
        <row r="478">
          <cell r="A478">
            <v>3542</v>
          </cell>
          <cell r="B478" t="str">
            <v>TNS_BR_01835</v>
          </cell>
          <cell r="C478" t="str">
            <v>BU BR</v>
          </cell>
          <cell r="D478">
            <v>3542</v>
          </cell>
          <cell r="E478" t="str">
            <v>In-Store Branch</v>
          </cell>
          <cell r="F478" t="str">
            <v>noncritical</v>
          </cell>
          <cell r="G478" t="str">
            <v>Tier3</v>
          </cell>
          <cell r="H478" t="str">
            <v>PAB ANGLOGOLD ASHANTI</v>
          </cell>
          <cell r="I478" t="str">
            <v>0, ESTRADA FAZENDA RAPAUNHA,S/N, QUEIROZ, GALO</v>
          </cell>
          <cell r="J478" t="str">
            <v>NOVA LIMA</v>
          </cell>
          <cell r="K478" t="str">
            <v>MG</v>
          </cell>
          <cell r="L478" t="str">
            <v>Brazil</v>
          </cell>
          <cell r="M478" t="str">
            <v>34000-000</v>
          </cell>
          <cell r="N478">
            <v>64000</v>
          </cell>
        </row>
        <row r="479">
          <cell r="A479">
            <v>2328</v>
          </cell>
          <cell r="B479" t="str">
            <v>TNS_BR_01837</v>
          </cell>
          <cell r="C479" t="str">
            <v>BU BR</v>
          </cell>
          <cell r="D479">
            <v>2328</v>
          </cell>
          <cell r="E479" t="str">
            <v>In-Store Branch</v>
          </cell>
          <cell r="F479" t="str">
            <v>noncritical</v>
          </cell>
          <cell r="G479" t="str">
            <v>Tier3</v>
          </cell>
          <cell r="H479" t="str">
            <v>PAB MBR AGUAS CLARAS MG</v>
          </cell>
          <cell r="I479" t="str">
            <v>0, FAZENDA DE AGUAS CLARAS,S/N, R313, CENTRO</v>
          </cell>
          <cell r="J479" t="str">
            <v>NOVA LIMA</v>
          </cell>
          <cell r="K479" t="str">
            <v>MG</v>
          </cell>
          <cell r="L479" t="str">
            <v>Brazil</v>
          </cell>
          <cell r="M479" t="str">
            <v>34000</v>
          </cell>
          <cell r="N479">
            <v>128000</v>
          </cell>
        </row>
        <row r="480">
          <cell r="A480">
            <v>2329</v>
          </cell>
          <cell r="B480" t="str">
            <v>TNS_BR_01838</v>
          </cell>
          <cell r="C480" t="str">
            <v>BU BR</v>
          </cell>
          <cell r="D480">
            <v>2329</v>
          </cell>
          <cell r="E480" t="str">
            <v>In-Store Branch</v>
          </cell>
          <cell r="F480" t="str">
            <v>noncritical</v>
          </cell>
          <cell r="G480" t="str">
            <v>Tier3</v>
          </cell>
          <cell r="H480" t="str">
            <v>PAB MBR-MUTUCA NOVA LIMA MG</v>
          </cell>
          <cell r="I480" t="str">
            <v>0, FAZENDA MUTUCA,S/N, , CENTRO</v>
          </cell>
          <cell r="J480" t="str">
            <v>NOVA LIMA</v>
          </cell>
          <cell r="K480" t="str">
            <v>MG</v>
          </cell>
          <cell r="L480" t="str">
            <v>Brazil</v>
          </cell>
          <cell r="M480" t="str">
            <v>34000</v>
          </cell>
          <cell r="N480">
            <v>64000</v>
          </cell>
        </row>
        <row r="481">
          <cell r="A481">
            <v>3018</v>
          </cell>
          <cell r="B481" t="str">
            <v>TNS_BR_01839</v>
          </cell>
          <cell r="C481" t="str">
            <v>BU BR</v>
          </cell>
          <cell r="D481">
            <v>3018</v>
          </cell>
          <cell r="E481" t="str">
            <v>In-Store Branch</v>
          </cell>
          <cell r="F481" t="str">
            <v>noncritical</v>
          </cell>
          <cell r="G481" t="str">
            <v>Tier3</v>
          </cell>
          <cell r="H481" t="str">
            <v>PAB MBR TAMANDUA NOVA LIMA</v>
          </cell>
          <cell r="I481" t="str">
            <v>0, FAZENDA RETIRO JOAO INACIO,S/N, , FAZ.S.INAC</v>
          </cell>
          <cell r="J481" t="str">
            <v>NOVA LIMA</v>
          </cell>
          <cell r="K481" t="str">
            <v>MG</v>
          </cell>
          <cell r="L481" t="str">
            <v>Brazil</v>
          </cell>
          <cell r="M481" t="str">
            <v>34000</v>
          </cell>
          <cell r="N481">
            <v>64000</v>
          </cell>
        </row>
        <row r="482">
          <cell r="A482">
            <v>2579</v>
          </cell>
          <cell r="B482" t="str">
            <v>TNS_BR_01842</v>
          </cell>
          <cell r="C482" t="str">
            <v>BU BR</v>
          </cell>
          <cell r="D482">
            <v>2579</v>
          </cell>
          <cell r="E482" t="str">
            <v>In-Store Branch</v>
          </cell>
          <cell r="F482" t="str">
            <v>noncritical</v>
          </cell>
          <cell r="G482" t="str">
            <v>Tier3</v>
          </cell>
          <cell r="H482" t="str">
            <v>PAB FIAT BRASIL NOVA LIMA MG</v>
          </cell>
          <cell r="I482" t="str">
            <v>175, RUA SEN.MILTOM CAMPOS, , V.SERRA</v>
          </cell>
          <cell r="J482" t="str">
            <v>NOVA LIMA</v>
          </cell>
          <cell r="K482" t="str">
            <v>MG</v>
          </cell>
          <cell r="L482" t="str">
            <v>Brazil</v>
          </cell>
          <cell r="M482" t="str">
            <v>34000</v>
          </cell>
          <cell r="N482">
            <v>128000</v>
          </cell>
        </row>
        <row r="483">
          <cell r="A483">
            <v>3454</v>
          </cell>
          <cell r="B483" t="str">
            <v>TNS_BR_01843</v>
          </cell>
          <cell r="C483" t="str">
            <v>BU BR</v>
          </cell>
          <cell r="D483">
            <v>3454</v>
          </cell>
          <cell r="E483" t="str">
            <v>In-Store Branch</v>
          </cell>
          <cell r="F483" t="str">
            <v>noncritical</v>
          </cell>
          <cell r="G483" t="str">
            <v>Tier3</v>
          </cell>
          <cell r="H483" t="str">
            <v>PAB CEFOS-FAC.MILTON CAMPOS</v>
          </cell>
          <cell r="I483" t="str">
            <v>202, RUA SEN.MILTON CAMPOS, LOJA, V.SERRA</v>
          </cell>
          <cell r="J483" t="str">
            <v>NOVA LIMA</v>
          </cell>
          <cell r="K483" t="str">
            <v>MG</v>
          </cell>
          <cell r="L483" t="str">
            <v>Brazil</v>
          </cell>
          <cell r="M483" t="str">
            <v>34000</v>
          </cell>
          <cell r="N483">
            <v>64000</v>
          </cell>
        </row>
        <row r="484">
          <cell r="A484">
            <v>2849</v>
          </cell>
          <cell r="B484" t="str">
            <v>TNS_BR_01844</v>
          </cell>
          <cell r="C484" t="str">
            <v>BU BR</v>
          </cell>
          <cell r="D484">
            <v>2849</v>
          </cell>
          <cell r="E484" t="str">
            <v>In-Store Branch</v>
          </cell>
          <cell r="F484" t="str">
            <v>noncritical</v>
          </cell>
          <cell r="G484" t="str">
            <v>Tier3</v>
          </cell>
          <cell r="H484" t="str">
            <v>PAB HOSPITAL DE OLHOS DE MG</v>
          </cell>
          <cell r="I484" t="str">
            <v>222, RUA DA PAISAGEM, , VALE SEREN</v>
          </cell>
          <cell r="J484" t="str">
            <v>NOVA LIMA</v>
          </cell>
          <cell r="K484" t="str">
            <v>MG</v>
          </cell>
          <cell r="L484" t="str">
            <v>Brazil</v>
          </cell>
          <cell r="M484" t="str">
            <v>34000</v>
          </cell>
          <cell r="N484">
            <v>64000</v>
          </cell>
        </row>
        <row r="485">
          <cell r="A485">
            <v>2895</v>
          </cell>
          <cell r="B485" t="str">
            <v>TNS_BR_01849</v>
          </cell>
          <cell r="C485" t="str">
            <v>BU BR</v>
          </cell>
          <cell r="D485">
            <v>2895</v>
          </cell>
          <cell r="E485" t="str">
            <v>In-Store Branch</v>
          </cell>
          <cell r="F485" t="str">
            <v>noncritical</v>
          </cell>
          <cell r="G485" t="str">
            <v>Tier3</v>
          </cell>
          <cell r="H485" t="str">
            <v>PAB PREF.NOVA LIMA MG</v>
          </cell>
          <cell r="I485" t="str">
            <v>80, PRACA BERNARDINO DE LIMA, PREFEITURA, CENTRO</v>
          </cell>
          <cell r="J485" t="str">
            <v>NOVA LIMA</v>
          </cell>
          <cell r="K485" t="str">
            <v>MG</v>
          </cell>
          <cell r="L485" t="str">
            <v>Brazil</v>
          </cell>
          <cell r="M485" t="str">
            <v>34000</v>
          </cell>
          <cell r="N485">
            <v>128000</v>
          </cell>
        </row>
        <row r="486">
          <cell r="A486">
            <v>3259</v>
          </cell>
          <cell r="B486" t="str">
            <v>TNS_BR_01869</v>
          </cell>
          <cell r="C486" t="str">
            <v>BU BR</v>
          </cell>
          <cell r="D486">
            <v>3259</v>
          </cell>
          <cell r="E486" t="str">
            <v>In-Store Branch</v>
          </cell>
          <cell r="F486" t="str">
            <v>noncritical</v>
          </cell>
          <cell r="G486" t="str">
            <v>Tier3</v>
          </cell>
          <cell r="H486" t="str">
            <v>PAB 02 PMO-PREF.MUNIC.OLINDA</v>
          </cell>
          <cell r="I486" t="str">
            <v>0, LARGO VARADOURO,S/N, , CENTRO</v>
          </cell>
          <cell r="J486" t="str">
            <v>OLINDA</v>
          </cell>
          <cell r="K486" t="str">
            <v>PE</v>
          </cell>
          <cell r="L486" t="str">
            <v>Brazil</v>
          </cell>
          <cell r="M486" t="str">
            <v>53010</v>
          </cell>
          <cell r="N486">
            <v>128000</v>
          </cell>
        </row>
        <row r="487">
          <cell r="A487">
            <v>3285</v>
          </cell>
          <cell r="B487" t="str">
            <v>TNS_BR_01870</v>
          </cell>
          <cell r="C487" t="str">
            <v>BU BR</v>
          </cell>
          <cell r="D487">
            <v>3285</v>
          </cell>
          <cell r="E487" t="str">
            <v>In-Store Branch</v>
          </cell>
          <cell r="F487" t="str">
            <v>noncritical</v>
          </cell>
          <cell r="G487" t="str">
            <v>Tier3</v>
          </cell>
          <cell r="H487" t="str">
            <v>PAB EXPRESSO CIDADAO OLINDA</v>
          </cell>
          <cell r="I487" t="str">
            <v>1001, AVENIDA PRES.KENNEDY, , V.POPULAR</v>
          </cell>
          <cell r="J487" t="str">
            <v>OLINDA</v>
          </cell>
          <cell r="K487" t="str">
            <v>PE</v>
          </cell>
          <cell r="L487" t="str">
            <v>Brazil</v>
          </cell>
          <cell r="M487" t="str">
            <v>53300-090</v>
          </cell>
          <cell r="N487">
            <v>64000</v>
          </cell>
        </row>
        <row r="488">
          <cell r="A488">
            <v>3998</v>
          </cell>
          <cell r="B488" t="str">
            <v>TNS_BR_01880</v>
          </cell>
          <cell r="C488" t="str">
            <v>BU BR</v>
          </cell>
          <cell r="D488">
            <v>3998</v>
          </cell>
          <cell r="E488" t="str">
            <v>In-Store Branch</v>
          </cell>
          <cell r="F488" t="str">
            <v>noncritical</v>
          </cell>
          <cell r="G488" t="str">
            <v>Tier3</v>
          </cell>
          <cell r="H488" t="str">
            <v>PAB EXERCITO QUITAUNA OSASCO</v>
          </cell>
          <cell r="I488" t="str">
            <v>0, AVENIDA DOS AUTONOMISTAS,S/N, QUARTEL 4 BIB, QUITAUNA</v>
          </cell>
          <cell r="J488" t="str">
            <v>OSASCO</v>
          </cell>
          <cell r="K488" t="str">
            <v>SP</v>
          </cell>
          <cell r="L488" t="str">
            <v>Brazil</v>
          </cell>
          <cell r="M488" t="str">
            <v>06194</v>
          </cell>
          <cell r="N488">
            <v>64000</v>
          </cell>
        </row>
        <row r="489">
          <cell r="A489">
            <v>3443</v>
          </cell>
          <cell r="B489" t="str">
            <v>TNS_BR_01885</v>
          </cell>
          <cell r="C489" t="str">
            <v>BU BR</v>
          </cell>
          <cell r="D489">
            <v>3443</v>
          </cell>
          <cell r="E489" t="str">
            <v>In-Store Branch</v>
          </cell>
          <cell r="F489" t="str">
            <v>noncritical</v>
          </cell>
          <cell r="G489" t="str">
            <v>Tier3</v>
          </cell>
          <cell r="H489" t="str">
            <v>PAB SBT OSASCO SP</v>
          </cell>
          <cell r="I489" t="str">
            <v>4, AVENIDA DAS COMUNICACOES, , V.JARAGUA</v>
          </cell>
          <cell r="J489" t="str">
            <v>OSASCO</v>
          </cell>
          <cell r="K489" t="str">
            <v>SP</v>
          </cell>
          <cell r="L489" t="str">
            <v>Brazil</v>
          </cell>
          <cell r="M489" t="str">
            <v>06278</v>
          </cell>
          <cell r="N489">
            <v>64000</v>
          </cell>
        </row>
        <row r="490">
          <cell r="A490">
            <v>2630</v>
          </cell>
          <cell r="B490" t="str">
            <v>TNS_BR_01891</v>
          </cell>
          <cell r="C490" t="str">
            <v>BU BR</v>
          </cell>
          <cell r="D490">
            <v>2630</v>
          </cell>
          <cell r="E490" t="str">
            <v>In-Store Branch</v>
          </cell>
          <cell r="F490" t="str">
            <v>noncritical</v>
          </cell>
          <cell r="G490" t="str">
            <v>Tier3</v>
          </cell>
          <cell r="H490" t="str">
            <v>PAB POLIC.DO EXERCITO OSASCO - CPDSPO</v>
          </cell>
          <cell r="I490" t="str">
            <v>52, RUA RAUL LESSA, , JD.PIRATIN</v>
          </cell>
          <cell r="J490" t="str">
            <v>OSASCO</v>
          </cell>
          <cell r="K490" t="str">
            <v>SP</v>
          </cell>
          <cell r="L490" t="str">
            <v>Brazil</v>
          </cell>
          <cell r="M490" t="str">
            <v>06236</v>
          </cell>
          <cell r="N490">
            <v>128000</v>
          </cell>
        </row>
        <row r="491">
          <cell r="A491">
            <v>2701</v>
          </cell>
          <cell r="B491" t="str">
            <v>TNS_BR_01892</v>
          </cell>
          <cell r="C491" t="str">
            <v>BU BR</v>
          </cell>
          <cell r="D491">
            <v>2701</v>
          </cell>
          <cell r="E491" t="str">
            <v>In-Store Branch</v>
          </cell>
          <cell r="F491" t="str">
            <v>noncritical</v>
          </cell>
          <cell r="G491" t="str">
            <v>Tier3</v>
          </cell>
          <cell r="H491" t="str">
            <v>PAB ARVIN MERITOR OSASCO SP</v>
          </cell>
          <cell r="I491" t="str">
            <v>825, AVENIDA JOAO BATISTA, , CENTRO</v>
          </cell>
          <cell r="J491" t="str">
            <v>OSASCO</v>
          </cell>
          <cell r="K491" t="str">
            <v>SP</v>
          </cell>
          <cell r="L491" t="str">
            <v>Brazil</v>
          </cell>
          <cell r="M491" t="str">
            <v>06097</v>
          </cell>
          <cell r="N491">
            <v>64000</v>
          </cell>
        </row>
        <row r="492">
          <cell r="A492">
            <v>3141</v>
          </cell>
          <cell r="B492" t="str">
            <v>TNS_BR_01897</v>
          </cell>
          <cell r="C492" t="str">
            <v>BU BR</v>
          </cell>
          <cell r="D492">
            <v>3141</v>
          </cell>
          <cell r="E492" t="str">
            <v>In-Store Branch</v>
          </cell>
          <cell r="F492" t="str">
            <v>noncritical</v>
          </cell>
          <cell r="G492" t="str">
            <v>Tier3</v>
          </cell>
          <cell r="H492" t="str">
            <v>PAB ACOMINAS GERAIS S/A</v>
          </cell>
          <cell r="I492" t="str">
            <v>0, RODOVIA MG 443 KM 5, ESC.ACOMINAS, CENTRO</v>
          </cell>
          <cell r="J492" t="str">
            <v>OURO BRANCO</v>
          </cell>
          <cell r="K492" t="str">
            <v>MG</v>
          </cell>
          <cell r="L492" t="str">
            <v>Brazil</v>
          </cell>
          <cell r="M492" t="str">
            <v>36420</v>
          </cell>
          <cell r="N492">
            <v>128000</v>
          </cell>
        </row>
        <row r="493">
          <cell r="A493">
            <v>5931</v>
          </cell>
          <cell r="B493" t="str">
            <v>TNS_BR_01901</v>
          </cell>
          <cell r="C493" t="str">
            <v>BU BR</v>
          </cell>
          <cell r="D493">
            <v>5931</v>
          </cell>
          <cell r="E493" t="str">
            <v>In-Store Branch</v>
          </cell>
          <cell r="F493" t="str">
            <v>noncritical</v>
          </cell>
          <cell r="G493" t="str">
            <v>Tier3</v>
          </cell>
          <cell r="H493" t="str">
            <v>PAB CVRD-TIMBOPEBA OURO PRET</v>
          </cell>
          <cell r="I493" t="str">
            <v>0, ESTRADA FERRO VITORIA MINAS KM 613, , TIMBOPEBA</v>
          </cell>
          <cell r="J493" t="str">
            <v>OURO PRETO</v>
          </cell>
          <cell r="K493" t="str">
            <v>MG</v>
          </cell>
          <cell r="L493" t="str">
            <v>Brazil</v>
          </cell>
          <cell r="M493" t="str">
            <v>35400</v>
          </cell>
          <cell r="N493">
            <v>64000</v>
          </cell>
        </row>
        <row r="494">
          <cell r="A494">
            <v>2762</v>
          </cell>
          <cell r="B494" t="str">
            <v>TNS_BR_01903</v>
          </cell>
          <cell r="C494" t="str">
            <v>BU BR</v>
          </cell>
          <cell r="D494">
            <v>2762</v>
          </cell>
          <cell r="E494" t="str">
            <v>In-Store Branch</v>
          </cell>
          <cell r="F494" t="str">
            <v>noncritical</v>
          </cell>
          <cell r="G494" t="str">
            <v>Tier3</v>
          </cell>
          <cell r="H494" t="str">
            <v>PAB U.F.O.P.  OURO PRETO MG</v>
          </cell>
          <cell r="I494" t="str">
            <v>0, RUA MORRO DO CRUZEIRO,S/N, , BAUXITA</v>
          </cell>
          <cell r="J494" t="str">
            <v>OURO PRETO</v>
          </cell>
          <cell r="K494" t="str">
            <v>MG</v>
          </cell>
          <cell r="L494" t="str">
            <v>Brazil</v>
          </cell>
          <cell r="M494" t="str">
            <v>35400</v>
          </cell>
          <cell r="N494">
            <v>128000</v>
          </cell>
        </row>
        <row r="495">
          <cell r="A495">
            <v>2314</v>
          </cell>
          <cell r="B495" t="str">
            <v>TNS_BR_01907</v>
          </cell>
          <cell r="C495" t="str">
            <v>BU BR</v>
          </cell>
          <cell r="D495">
            <v>2314</v>
          </cell>
          <cell r="E495" t="str">
            <v>In-Store Branch</v>
          </cell>
          <cell r="F495" t="str">
            <v>noncritical</v>
          </cell>
          <cell r="G495" t="str">
            <v>Tier3</v>
          </cell>
          <cell r="H495" t="str">
            <v>PAB POLICIA MILITAR TO</v>
          </cell>
          <cell r="I495" t="str">
            <v>0, ACNO I CONJ 2, POLICIA MILITAR, CENTRO</v>
          </cell>
          <cell r="J495" t="str">
            <v>PALMAS</v>
          </cell>
          <cell r="K495" t="str">
            <v>TO</v>
          </cell>
          <cell r="L495" t="str">
            <v>Brazil</v>
          </cell>
          <cell r="M495" t="str">
            <v>77013</v>
          </cell>
          <cell r="N495">
            <v>64000</v>
          </cell>
        </row>
        <row r="496">
          <cell r="A496">
            <v>3099</v>
          </cell>
          <cell r="B496" t="str">
            <v>TNS_BR_01911</v>
          </cell>
          <cell r="C496" t="str">
            <v>BU BR</v>
          </cell>
          <cell r="D496">
            <v>3099</v>
          </cell>
          <cell r="E496" t="str">
            <v>In-Store Branch</v>
          </cell>
          <cell r="F496" t="str">
            <v>noncritical</v>
          </cell>
          <cell r="G496" t="str">
            <v>Tier3</v>
          </cell>
          <cell r="H496" t="str">
            <v>PAB PREFEITURA PALMAS TO</v>
          </cell>
          <cell r="I496" t="str">
            <v>0, AVENIDA TEOTONIO SEGURADO,S/N, ACSU-SO 60 CJ 1 L.17, CENTRO</v>
          </cell>
          <cell r="J496" t="str">
            <v>PALMAS</v>
          </cell>
          <cell r="K496" t="str">
            <v>TO</v>
          </cell>
          <cell r="L496" t="str">
            <v>Brazil</v>
          </cell>
          <cell r="M496" t="str">
            <v>77016</v>
          </cell>
          <cell r="N496">
            <v>64000</v>
          </cell>
        </row>
        <row r="497">
          <cell r="A497">
            <v>2941</v>
          </cell>
          <cell r="B497" t="str">
            <v>TNS_BR_01912</v>
          </cell>
          <cell r="C497" t="str">
            <v>BU BR</v>
          </cell>
          <cell r="D497">
            <v>2941</v>
          </cell>
          <cell r="E497" t="str">
            <v>In-Store Branch</v>
          </cell>
          <cell r="F497" t="str">
            <v>noncritical</v>
          </cell>
          <cell r="G497" t="str">
            <v>Tier3</v>
          </cell>
          <cell r="H497" t="str">
            <v>PAB SECRET.SAUDE TOCANTINS</v>
          </cell>
          <cell r="I497" t="str">
            <v>0, PRACA DOS GIRASSOIS,S/N, , CENTRO</v>
          </cell>
          <cell r="J497" t="str">
            <v>PALMAS</v>
          </cell>
          <cell r="K497" t="str">
            <v>TO</v>
          </cell>
          <cell r="L497" t="str">
            <v>Brazil</v>
          </cell>
          <cell r="M497" t="str">
            <v>77001</v>
          </cell>
          <cell r="N497">
            <v>64000</v>
          </cell>
        </row>
        <row r="498">
          <cell r="A498">
            <v>2467</v>
          </cell>
          <cell r="B498" t="str">
            <v>TNS_BR_01919</v>
          </cell>
          <cell r="C498" t="str">
            <v>BU BR</v>
          </cell>
          <cell r="D498">
            <v>2467</v>
          </cell>
          <cell r="E498" t="str">
            <v>In-Store Branch</v>
          </cell>
          <cell r="F498" t="str">
            <v>noncritical</v>
          </cell>
          <cell r="G498" t="str">
            <v>Tier3</v>
          </cell>
          <cell r="H498" t="str">
            <v>PAB TRIBUNAL DE JUSTICA TO</v>
          </cell>
          <cell r="I498" t="str">
            <v>0, PRACA DOS GIRASSOIS,S/N, PALACIO DA JUSTICA, CENTRO</v>
          </cell>
          <cell r="J498" t="str">
            <v>PALMAS</v>
          </cell>
          <cell r="K498" t="str">
            <v>TO</v>
          </cell>
          <cell r="L498" t="str">
            <v>Brazil</v>
          </cell>
          <cell r="M498" t="str">
            <v>77001</v>
          </cell>
          <cell r="N498">
            <v>64000</v>
          </cell>
        </row>
        <row r="499">
          <cell r="A499">
            <v>2778</v>
          </cell>
          <cell r="B499" t="str">
            <v>TNS_BR_01920</v>
          </cell>
          <cell r="C499" t="str">
            <v>BU BR</v>
          </cell>
          <cell r="D499">
            <v>2778</v>
          </cell>
          <cell r="E499" t="str">
            <v>In-Store Branch</v>
          </cell>
          <cell r="F499" t="str">
            <v>noncritical</v>
          </cell>
          <cell r="G499" t="str">
            <v>Tier3</v>
          </cell>
          <cell r="H499" t="str">
            <v>PAB SECRET.EDUCACAO TOCANTIN</v>
          </cell>
          <cell r="I499" t="str">
            <v>0, QUADRA 103 SUL AV.LO 1   S/N, CONJUNTO  1 LOTE  29, CENTRO</v>
          </cell>
          <cell r="J499" t="str">
            <v>PALMAS</v>
          </cell>
          <cell r="K499" t="str">
            <v>TO</v>
          </cell>
          <cell r="L499" t="str">
            <v>Brazil</v>
          </cell>
          <cell r="M499" t="str">
            <v>77015</v>
          </cell>
          <cell r="N499">
            <v>64000</v>
          </cell>
        </row>
        <row r="500">
          <cell r="A500">
            <v>3138</v>
          </cell>
          <cell r="B500" t="str">
            <v>TNS_BR_01934</v>
          </cell>
          <cell r="C500" t="str">
            <v>BU BR</v>
          </cell>
          <cell r="D500">
            <v>3138</v>
          </cell>
          <cell r="E500" t="str">
            <v>In-Store Branch</v>
          </cell>
          <cell r="F500" t="str">
            <v>noncritical</v>
          </cell>
          <cell r="G500" t="str">
            <v>Tier3</v>
          </cell>
          <cell r="H500" t="str">
            <v>PAB C.V.R.D.-CARAJAS PARAUAPE</v>
          </cell>
          <cell r="I500" t="str">
            <v>0, CANTEIRO DE OBRAS CVRD, , MINA N4</v>
          </cell>
          <cell r="J500" t="str">
            <v>PARAUAPEBAS</v>
          </cell>
          <cell r="K500" t="str">
            <v>PA</v>
          </cell>
          <cell r="L500" t="str">
            <v>Brazil</v>
          </cell>
          <cell r="M500" t="str">
            <v>68516</v>
          </cell>
          <cell r="N500">
            <v>9600</v>
          </cell>
        </row>
        <row r="501">
          <cell r="A501">
            <v>1831</v>
          </cell>
          <cell r="B501" t="str">
            <v>TNS_BR_01937</v>
          </cell>
          <cell r="C501" t="str">
            <v>BU BR</v>
          </cell>
          <cell r="D501">
            <v>1831</v>
          </cell>
          <cell r="E501" t="str">
            <v>In-Store Branch</v>
          </cell>
          <cell r="F501" t="str">
            <v>noncritical</v>
          </cell>
          <cell r="G501" t="str">
            <v>Tier3</v>
          </cell>
          <cell r="H501" t="str">
            <v>PAB BASE AEREA DE NATAL</v>
          </cell>
          <cell r="I501" t="str">
            <v>0, ESTRADA DO AEROPORTO,S/N, BASE AEREA DE NATAL, CATRE</v>
          </cell>
          <cell r="J501" t="str">
            <v>PARNAMIRIM</v>
          </cell>
          <cell r="K501" t="str">
            <v>RN</v>
          </cell>
          <cell r="L501" t="str">
            <v>Brazil</v>
          </cell>
          <cell r="M501" t="str">
            <v>59150</v>
          </cell>
          <cell r="N501">
            <v>128000</v>
          </cell>
        </row>
        <row r="502">
          <cell r="A502">
            <v>2318</v>
          </cell>
          <cell r="B502" t="str">
            <v>TNS_BR_01967</v>
          </cell>
          <cell r="C502" t="str">
            <v>BU BR</v>
          </cell>
          <cell r="D502">
            <v>2318</v>
          </cell>
          <cell r="E502" t="str">
            <v>In-Store Branch</v>
          </cell>
          <cell r="F502" t="str">
            <v>noncritical</v>
          </cell>
          <cell r="G502" t="str">
            <v>Tier3</v>
          </cell>
          <cell r="H502" t="str">
            <v>PAB GE-CELMA PETROPOLIS RJ</v>
          </cell>
          <cell r="I502" t="str">
            <v>365, RUA ALICE HERVE, , BINGEN</v>
          </cell>
          <cell r="J502" t="str">
            <v>PETROPOLIS</v>
          </cell>
          <cell r="K502" t="str">
            <v>RJ</v>
          </cell>
          <cell r="L502" t="str">
            <v>Brazil</v>
          </cell>
          <cell r="M502" t="str">
            <v>25669</v>
          </cell>
          <cell r="N502">
            <v>64000</v>
          </cell>
        </row>
        <row r="503">
          <cell r="A503">
            <v>2505</v>
          </cell>
          <cell r="B503" t="str">
            <v>TNS_BR_01978</v>
          </cell>
          <cell r="C503" t="str">
            <v>BU BR</v>
          </cell>
          <cell r="D503">
            <v>2505</v>
          </cell>
          <cell r="E503" t="str">
            <v>In-Store Branch</v>
          </cell>
          <cell r="F503" t="str">
            <v>noncritical</v>
          </cell>
          <cell r="G503" t="str">
            <v>Tier3</v>
          </cell>
          <cell r="H503" t="str">
            <v>PAB HOSP.UNIMED PIRACICABA</v>
          </cell>
          <cell r="I503" t="str">
            <v>1306, RUA FERNANDO FEBILIANO DA COSTA, , ALEMAES</v>
          </cell>
          <cell r="J503" t="str">
            <v>PIRACICABA</v>
          </cell>
          <cell r="K503" t="str">
            <v>SP</v>
          </cell>
          <cell r="L503" t="str">
            <v>Brazil</v>
          </cell>
          <cell r="M503" t="str">
            <v>13416</v>
          </cell>
          <cell r="N503">
            <v>128000</v>
          </cell>
        </row>
        <row r="504">
          <cell r="A504">
            <v>2325</v>
          </cell>
          <cell r="B504" t="str">
            <v>TNS_BR_01979</v>
          </cell>
          <cell r="C504" t="str">
            <v>BU BR</v>
          </cell>
          <cell r="D504">
            <v>2325</v>
          </cell>
          <cell r="E504" t="str">
            <v>In-Store Branch</v>
          </cell>
          <cell r="F504" t="str">
            <v>noncritical</v>
          </cell>
          <cell r="G504" t="str">
            <v>Tier3</v>
          </cell>
          <cell r="H504" t="str">
            <v>PAB BEVI ADMINISTRADORA</v>
          </cell>
          <cell r="I504" t="str">
            <v>1406, RUA BERNARDINO DE CAMPOS, , CENTRO</v>
          </cell>
          <cell r="J504" t="str">
            <v>PIRACICABA</v>
          </cell>
          <cell r="K504" t="str">
            <v>SP</v>
          </cell>
          <cell r="L504" t="str">
            <v>Brazil</v>
          </cell>
          <cell r="M504" t="str">
            <v>13417</v>
          </cell>
          <cell r="N504">
            <v>64000</v>
          </cell>
        </row>
        <row r="505">
          <cell r="A505">
            <v>3151</v>
          </cell>
          <cell r="B505" t="str">
            <v>TNS_BR_01982</v>
          </cell>
          <cell r="C505" t="str">
            <v>BU BR</v>
          </cell>
          <cell r="D505">
            <v>3151</v>
          </cell>
          <cell r="E505" t="str">
            <v>In-Store Branch</v>
          </cell>
          <cell r="F505" t="str">
            <v>noncritical</v>
          </cell>
          <cell r="G505" t="str">
            <v>Tier3</v>
          </cell>
          <cell r="H505" t="str">
            <v>PAB FIAT-CASE PIRACICABA SP</v>
          </cell>
          <cell r="I505" t="str">
            <v>199, RUA JOSE COELHO PRATES JUNIOR, , UNILESTE</v>
          </cell>
          <cell r="J505" t="str">
            <v>PIRACICABA</v>
          </cell>
          <cell r="K505" t="str">
            <v>SP</v>
          </cell>
          <cell r="L505" t="str">
            <v>Brazil</v>
          </cell>
          <cell r="M505" t="str">
            <v>13422</v>
          </cell>
          <cell r="N505">
            <v>64000</v>
          </cell>
        </row>
        <row r="506">
          <cell r="A506">
            <v>3206</v>
          </cell>
          <cell r="B506" t="str">
            <v>TNS_BR_01984</v>
          </cell>
          <cell r="C506" t="str">
            <v>BU BR</v>
          </cell>
          <cell r="D506">
            <v>3206</v>
          </cell>
          <cell r="E506" t="str">
            <v>In-Store Branch</v>
          </cell>
          <cell r="F506" t="str">
            <v>noncritical</v>
          </cell>
          <cell r="G506" t="str">
            <v>Tier3</v>
          </cell>
          <cell r="H506" t="str">
            <v>PAB VCP PIRACICABA SP</v>
          </cell>
          <cell r="I506" t="str">
            <v>3393, VIA COMEND.PEDRO MORGANTI, FABRICA, MONTE ALEG</v>
          </cell>
          <cell r="J506" t="str">
            <v>PIRACICABA</v>
          </cell>
          <cell r="K506" t="str">
            <v>SP</v>
          </cell>
          <cell r="L506" t="str">
            <v>Brazil</v>
          </cell>
          <cell r="M506" t="str">
            <v>13415</v>
          </cell>
          <cell r="N506">
            <v>64000</v>
          </cell>
        </row>
        <row r="507">
          <cell r="A507">
            <v>2962</v>
          </cell>
          <cell r="B507" t="str">
            <v>TNS_BR_01997</v>
          </cell>
          <cell r="C507" t="str">
            <v>BU BR</v>
          </cell>
          <cell r="D507">
            <v>2962</v>
          </cell>
          <cell r="E507" t="str">
            <v>In-Store Branch</v>
          </cell>
          <cell r="F507" t="str">
            <v>noncritical</v>
          </cell>
          <cell r="G507" t="str">
            <v>Tier3</v>
          </cell>
          <cell r="H507" t="str">
            <v>PAB AFA-ACADEMIA FORCA AEREA</v>
          </cell>
          <cell r="I507" t="str">
            <v>0, ESTRADA DE AGUAI,S/N, AFA, CENTRO</v>
          </cell>
          <cell r="J507" t="str">
            <v>PIRASSUNUNGA</v>
          </cell>
          <cell r="K507" t="str">
            <v>SP</v>
          </cell>
          <cell r="L507" t="str">
            <v>Brazil</v>
          </cell>
          <cell r="M507" t="str">
            <v>13631</v>
          </cell>
          <cell r="N507">
            <v>64000</v>
          </cell>
        </row>
        <row r="508">
          <cell r="A508">
            <v>2496</v>
          </cell>
          <cell r="B508" t="str">
            <v>TNS_BR_02000</v>
          </cell>
          <cell r="C508" t="str">
            <v>BU BR</v>
          </cell>
          <cell r="D508">
            <v>2496</v>
          </cell>
          <cell r="E508" t="str">
            <v>In-Store Branch</v>
          </cell>
          <cell r="F508" t="str">
            <v>noncritical</v>
          </cell>
          <cell r="G508" t="str">
            <v>Tier3</v>
          </cell>
          <cell r="H508" t="str">
            <v>PAB 2 REGIMENTO CARROS COMB.</v>
          </cell>
          <cell r="I508" t="str">
            <v>2251, AVENIDA NEWTON PRADO, 2 RCC, CENTRO</v>
          </cell>
          <cell r="J508" t="str">
            <v>PIRASSUNUNGA</v>
          </cell>
          <cell r="K508" t="str">
            <v>SP</v>
          </cell>
          <cell r="L508" t="str">
            <v>Brazil</v>
          </cell>
          <cell r="M508" t="str">
            <v>13630</v>
          </cell>
          <cell r="N508">
            <v>64000</v>
          </cell>
        </row>
        <row r="509">
          <cell r="A509">
            <v>1876</v>
          </cell>
          <cell r="B509" t="str">
            <v>TNS_BR_02001</v>
          </cell>
          <cell r="C509" t="str">
            <v>BU BR</v>
          </cell>
          <cell r="D509">
            <v>1876</v>
          </cell>
          <cell r="E509" t="str">
            <v>In-Store Branch</v>
          </cell>
          <cell r="F509" t="str">
            <v>noncritical</v>
          </cell>
          <cell r="G509" t="str">
            <v>Tier3</v>
          </cell>
          <cell r="H509" t="str">
            <v>PAB FURNAS PLANURA</v>
          </cell>
          <cell r="I509" t="str">
            <v>0, ESTRADA PLANURA,S/N, USINA HIDRELETRICA, PORT.COLOM</v>
          </cell>
          <cell r="J509" t="str">
            <v>PLANURA</v>
          </cell>
          <cell r="K509" t="str">
            <v>MG</v>
          </cell>
          <cell r="L509" t="str">
            <v>Brazil</v>
          </cell>
          <cell r="M509" t="str">
            <v>38220</v>
          </cell>
          <cell r="N509">
            <v>128000</v>
          </cell>
        </row>
        <row r="510">
          <cell r="A510">
            <v>3144</v>
          </cell>
          <cell r="B510" t="str">
            <v>TNS_BR_02002</v>
          </cell>
          <cell r="C510" t="str">
            <v>BU BR</v>
          </cell>
          <cell r="D510">
            <v>3144</v>
          </cell>
          <cell r="E510" t="str">
            <v>In-Store Branch</v>
          </cell>
          <cell r="F510" t="str">
            <v>noncritical</v>
          </cell>
          <cell r="G510" t="str">
            <v>Tier3</v>
          </cell>
          <cell r="H510" t="str">
            <v>PAB PUC MINAS POCOS D CALDAS - CPDVGA</v>
          </cell>
          <cell r="I510" t="str">
            <v xml:space="preserve">1661, AVENIDA PE.FRANCIS CLETUS COX, JD.C.CLUB, </v>
          </cell>
          <cell r="J510" t="str">
            <v>POCOS DE CALDAS</v>
          </cell>
          <cell r="K510" t="str">
            <v>MG</v>
          </cell>
          <cell r="L510" t="str">
            <v>Brazil</v>
          </cell>
          <cell r="M510" t="str">
            <v>37701</v>
          </cell>
          <cell r="N510">
            <v>128000</v>
          </cell>
        </row>
        <row r="511">
          <cell r="A511">
            <v>3091</v>
          </cell>
          <cell r="B511" t="str">
            <v>TNS_BR_02009</v>
          </cell>
          <cell r="C511" t="str">
            <v>BU BR</v>
          </cell>
          <cell r="D511">
            <v>3091</v>
          </cell>
          <cell r="E511" t="str">
            <v>In-Store Branch</v>
          </cell>
          <cell r="F511" t="str">
            <v>noncritical</v>
          </cell>
          <cell r="G511" t="str">
            <v>Tier3</v>
          </cell>
          <cell r="H511" t="str">
            <v>PAB ASS.DOS F.M.H.P.ALEGRE</v>
          </cell>
          <cell r="I511" t="str">
            <v>0, RUA ANTONIO FRANCISCO ROCHA,S/N, , AZENHA</v>
          </cell>
          <cell r="J511" t="str">
            <v>PORTO ALEGRE</v>
          </cell>
          <cell r="K511" t="str">
            <v>RS</v>
          </cell>
          <cell r="L511" t="str">
            <v>Brazil</v>
          </cell>
          <cell r="M511" t="str">
            <v>90050</v>
          </cell>
          <cell r="N511">
            <v>64000</v>
          </cell>
        </row>
        <row r="512">
          <cell r="A512">
            <v>549</v>
          </cell>
          <cell r="B512" t="str">
            <v>TNS_BR_02017</v>
          </cell>
          <cell r="C512" t="str">
            <v>BU BR</v>
          </cell>
          <cell r="D512">
            <v>549</v>
          </cell>
          <cell r="E512" t="str">
            <v>In-Store Branch</v>
          </cell>
          <cell r="F512" t="str">
            <v>noncritical</v>
          </cell>
          <cell r="G512" t="str">
            <v>Tier3</v>
          </cell>
          <cell r="H512" t="str">
            <v>PAB HOSP.CLINICAS P.ALEGRE</v>
          </cell>
          <cell r="I512" t="str">
            <v>1220, AVENIDA OSVALDO ARANHA     , , FLORESTA</v>
          </cell>
          <cell r="J512" t="str">
            <v>PORTO ALEGRE</v>
          </cell>
          <cell r="K512" t="str">
            <v>RS</v>
          </cell>
          <cell r="L512" t="str">
            <v>Brazil</v>
          </cell>
          <cell r="M512" t="str">
            <v>90035</v>
          </cell>
          <cell r="N512">
            <v>256000</v>
          </cell>
        </row>
        <row r="513">
          <cell r="A513">
            <v>3924</v>
          </cell>
          <cell r="B513" t="str">
            <v>TNS_BR_02022</v>
          </cell>
          <cell r="C513" t="str">
            <v>BU BR</v>
          </cell>
          <cell r="D513">
            <v>3924</v>
          </cell>
          <cell r="E513" t="str">
            <v>In-Store Branch</v>
          </cell>
          <cell r="F513" t="str">
            <v>noncritical</v>
          </cell>
          <cell r="G513" t="str">
            <v>Tier3</v>
          </cell>
          <cell r="H513" t="str">
            <v>PAB GERDAU ESCRITORIO POA RS</v>
          </cell>
          <cell r="I513" t="str">
            <v>1811, AVENIDA FARRAPOS, , FLORESTA</v>
          </cell>
          <cell r="J513" t="str">
            <v>PORTO ALEGRE</v>
          </cell>
          <cell r="K513" t="str">
            <v>RS</v>
          </cell>
          <cell r="L513" t="str">
            <v>Brazil</v>
          </cell>
          <cell r="M513" t="str">
            <v>90220</v>
          </cell>
          <cell r="N513">
            <v>64000</v>
          </cell>
        </row>
        <row r="514">
          <cell r="A514">
            <v>3199</v>
          </cell>
          <cell r="B514" t="str">
            <v>TNS_BR_02030</v>
          </cell>
          <cell r="C514" t="str">
            <v>BU BR</v>
          </cell>
          <cell r="D514">
            <v>3199</v>
          </cell>
          <cell r="E514" t="str">
            <v>In-Store Branch</v>
          </cell>
          <cell r="F514" t="str">
            <v>noncritical</v>
          </cell>
          <cell r="G514" t="str">
            <v>Tier3</v>
          </cell>
          <cell r="H514" t="str">
            <v>PAB UFRGS INSTITUTO DE ARTES</v>
          </cell>
          <cell r="I514" t="str">
            <v>248, RUA SENHOR DOS PASSOS, 2 ANDAR, CENTRO</v>
          </cell>
          <cell r="J514" t="str">
            <v>PORTO ALEGRE</v>
          </cell>
          <cell r="K514" t="str">
            <v>RS</v>
          </cell>
          <cell r="L514" t="str">
            <v>Brazil</v>
          </cell>
          <cell r="M514" t="str">
            <v>90020</v>
          </cell>
          <cell r="N514">
            <v>64000</v>
          </cell>
        </row>
        <row r="515">
          <cell r="A515">
            <v>3872</v>
          </cell>
          <cell r="B515" t="str">
            <v>TNS_BR_02032</v>
          </cell>
          <cell r="C515" t="str">
            <v>BU BR</v>
          </cell>
          <cell r="D515">
            <v>3872</v>
          </cell>
          <cell r="E515" t="str">
            <v>In-Store Branch</v>
          </cell>
          <cell r="F515" t="str">
            <v>noncritical</v>
          </cell>
          <cell r="G515" t="str">
            <v>Tier3</v>
          </cell>
          <cell r="H515" t="str">
            <v>PAB HOSP.MAE DE DEUS RS</v>
          </cell>
          <cell r="I515" t="str">
            <v>286, RUA JOSE DE ALENCAR, , MENIN.DEUS</v>
          </cell>
          <cell r="J515" t="str">
            <v>PORTO ALEGRE</v>
          </cell>
          <cell r="K515" t="str">
            <v>RS</v>
          </cell>
          <cell r="L515" t="str">
            <v>Brazil</v>
          </cell>
          <cell r="M515" t="str">
            <v>90880</v>
          </cell>
          <cell r="N515">
            <v>128000</v>
          </cell>
        </row>
        <row r="516">
          <cell r="A516">
            <v>2827</v>
          </cell>
          <cell r="B516" t="str">
            <v>TNS_BR_02034</v>
          </cell>
          <cell r="C516" t="str">
            <v>BU BR</v>
          </cell>
          <cell r="D516">
            <v>2827</v>
          </cell>
          <cell r="E516" t="str">
            <v>In-Store Branch</v>
          </cell>
          <cell r="F516" t="str">
            <v>noncritical</v>
          </cell>
          <cell r="G516" t="str">
            <v>Tier3</v>
          </cell>
          <cell r="H516" t="str">
            <v>PAB ADUBOS TREVO PORTO ALEGR</v>
          </cell>
          <cell r="I516" t="str">
            <v>320, AVENIDA PE.CACIQUE, , MENIN.DEUS</v>
          </cell>
          <cell r="J516" t="str">
            <v>PORTO ALEGRE</v>
          </cell>
          <cell r="K516" t="str">
            <v>RS</v>
          </cell>
          <cell r="L516" t="str">
            <v>Brazil</v>
          </cell>
          <cell r="M516" t="str">
            <v>90810</v>
          </cell>
          <cell r="N516">
            <v>64000</v>
          </cell>
        </row>
        <row r="517">
          <cell r="A517">
            <v>2065</v>
          </cell>
          <cell r="B517" t="str">
            <v>TNS_BR_02039</v>
          </cell>
          <cell r="C517" t="str">
            <v>BU BR</v>
          </cell>
          <cell r="D517">
            <v>2065</v>
          </cell>
          <cell r="E517" t="str">
            <v>In-Store Branch</v>
          </cell>
          <cell r="F517" t="str">
            <v>noncritical</v>
          </cell>
          <cell r="G517" t="str">
            <v>Tier3</v>
          </cell>
          <cell r="H517" t="str">
            <v>NN PUBLICO RS</v>
          </cell>
          <cell r="I517" t="str">
            <v>382, RUA 24 DE OUTUBRO, 5 ANDAR, M.DE VENTO</v>
          </cell>
          <cell r="J517" t="str">
            <v>PORTO ALEGRE</v>
          </cell>
          <cell r="K517" t="str">
            <v>RS</v>
          </cell>
          <cell r="L517" t="str">
            <v>Brazil</v>
          </cell>
          <cell r="M517" t="str">
            <v>90510</v>
          </cell>
          <cell r="N517">
            <v>256000</v>
          </cell>
        </row>
        <row r="518">
          <cell r="A518">
            <v>3188</v>
          </cell>
          <cell r="B518" t="str">
            <v>TNS_BR_02052</v>
          </cell>
          <cell r="C518" t="str">
            <v>BU BR</v>
          </cell>
          <cell r="D518">
            <v>3188</v>
          </cell>
          <cell r="E518" t="str">
            <v>In-Store Branch</v>
          </cell>
          <cell r="F518" t="str">
            <v>noncritical</v>
          </cell>
          <cell r="G518" t="str">
            <v>Tier3</v>
          </cell>
          <cell r="H518" t="str">
            <v>PAB MIN. DO EXER.COM/.MIL.S</v>
          </cell>
          <cell r="I518" t="str">
            <v>562, RUA DOS ANDRADAS, 2 ANDAR, CENTRO</v>
          </cell>
          <cell r="J518" t="str">
            <v>PORTO ALEGRE</v>
          </cell>
          <cell r="K518" t="str">
            <v>RS</v>
          </cell>
          <cell r="L518" t="str">
            <v>Brazil</v>
          </cell>
          <cell r="M518" t="str">
            <v>90020</v>
          </cell>
          <cell r="N518">
            <v>64000</v>
          </cell>
        </row>
        <row r="519">
          <cell r="A519">
            <v>2479</v>
          </cell>
          <cell r="B519" t="str">
            <v>TNS_BR_02058</v>
          </cell>
          <cell r="C519" t="str">
            <v>BU BR</v>
          </cell>
          <cell r="D519">
            <v>2479</v>
          </cell>
          <cell r="E519" t="str">
            <v>In-Store Branch</v>
          </cell>
          <cell r="F519" t="str">
            <v>noncritical</v>
          </cell>
          <cell r="G519" t="str">
            <v>Tier3</v>
          </cell>
          <cell r="H519" t="str">
            <v>PAB SIP/3 PORTO ALEGRE</v>
          </cell>
          <cell r="I519" t="str">
            <v>629, RUA DOS ANDRADAS, SIP, CENTRO</v>
          </cell>
          <cell r="J519" t="str">
            <v>PORTO ALEGRE</v>
          </cell>
          <cell r="K519" t="str">
            <v>RS</v>
          </cell>
          <cell r="L519" t="str">
            <v>Brazil</v>
          </cell>
          <cell r="M519" t="str">
            <v>90020</v>
          </cell>
          <cell r="N519">
            <v>64000</v>
          </cell>
        </row>
        <row r="520">
          <cell r="A520">
            <v>2732</v>
          </cell>
          <cell r="B520" t="str">
            <v>TNS_BR_02061</v>
          </cell>
          <cell r="C520" t="str">
            <v>BU BR</v>
          </cell>
          <cell r="D520">
            <v>2732</v>
          </cell>
          <cell r="E520" t="str">
            <v>In-Store Branch</v>
          </cell>
          <cell r="F520" t="str">
            <v>noncritical</v>
          </cell>
          <cell r="G520" t="str">
            <v>Tier3</v>
          </cell>
          <cell r="H520" t="str">
            <v>PAB IPA-REDE METODISTA RS</v>
          </cell>
          <cell r="I520" t="str">
            <v>80, RUA CEL.JOAQUIM PEDRO SALGADO, TERREO, RIO BRANCO</v>
          </cell>
          <cell r="J520" t="str">
            <v>PORTO ALEGRE</v>
          </cell>
          <cell r="K520" t="str">
            <v>RS</v>
          </cell>
          <cell r="L520" t="str">
            <v>Brazil</v>
          </cell>
          <cell r="M520" t="str">
            <v>90420</v>
          </cell>
          <cell r="N520">
            <v>64000</v>
          </cell>
        </row>
        <row r="521">
          <cell r="A521">
            <v>2921</v>
          </cell>
          <cell r="B521" t="str">
            <v>TNS_BR_02065</v>
          </cell>
          <cell r="C521" t="str">
            <v>BU BR</v>
          </cell>
          <cell r="D521">
            <v>2921</v>
          </cell>
          <cell r="E521" t="str">
            <v>In-Store Branch</v>
          </cell>
          <cell r="F521" t="str">
            <v>noncritical</v>
          </cell>
          <cell r="G521" t="str">
            <v>Tier3</v>
          </cell>
          <cell r="H521" t="str">
            <v>PAB DHB COMP AUTOMOTIVOS RS</v>
          </cell>
          <cell r="I521" t="str">
            <v>864, AVENIDA DAS INDUSTRIAS, , ANCHIETA</v>
          </cell>
          <cell r="J521" t="str">
            <v>PORTO ALEGRE</v>
          </cell>
          <cell r="K521" t="str">
            <v>RS</v>
          </cell>
          <cell r="L521" t="str">
            <v>Brazil</v>
          </cell>
          <cell r="M521" t="str">
            <v>90200</v>
          </cell>
          <cell r="N521">
            <v>64000</v>
          </cell>
        </row>
        <row r="522">
          <cell r="A522">
            <v>794</v>
          </cell>
          <cell r="B522" t="str">
            <v>TNS_BR_02068</v>
          </cell>
          <cell r="C522" t="str">
            <v>BU BR</v>
          </cell>
          <cell r="D522">
            <v>794</v>
          </cell>
          <cell r="E522" t="str">
            <v>In-Store Branch</v>
          </cell>
          <cell r="F522" t="str">
            <v>noncritical</v>
          </cell>
          <cell r="G522" t="str">
            <v>Tier3</v>
          </cell>
          <cell r="H522" t="str">
            <v>PAB HOSP.MOINHOS DE VENTO RS</v>
          </cell>
          <cell r="I522" t="str">
            <v>910, RUA RAMIRO BARCELLOS, , FLORESTA</v>
          </cell>
          <cell r="J522" t="str">
            <v>PORTO ALEGRE</v>
          </cell>
          <cell r="K522" t="str">
            <v>RS</v>
          </cell>
          <cell r="L522" t="str">
            <v>Brazil</v>
          </cell>
          <cell r="M522" t="str">
            <v>90035</v>
          </cell>
          <cell r="N522">
            <v>128000</v>
          </cell>
        </row>
        <row r="523">
          <cell r="A523">
            <v>1340</v>
          </cell>
          <cell r="B523" t="str">
            <v>TNS_BR_02071</v>
          </cell>
          <cell r="C523" t="str">
            <v>BU BR</v>
          </cell>
          <cell r="D523">
            <v>1340</v>
          </cell>
          <cell r="E523" t="str">
            <v>In-Store Branch</v>
          </cell>
          <cell r="F523" t="str">
            <v>noncritical</v>
          </cell>
          <cell r="G523" t="str">
            <v>Tier3</v>
          </cell>
          <cell r="H523" t="str">
            <v>PAB HOSP.CLINICAS P.ALEGRE</v>
          </cell>
          <cell r="I523" t="str">
            <v>1220, AVENIDA OSVALDO ARANHA, , FLORESTA</v>
          </cell>
          <cell r="J523" t="str">
            <v>PORTO ALEGRE</v>
          </cell>
          <cell r="K523" t="str">
            <v>RS</v>
          </cell>
          <cell r="L523" t="str">
            <v>Brazil</v>
          </cell>
          <cell r="M523" t="str">
            <v>90035-003</v>
          </cell>
          <cell r="N523">
            <v>256000</v>
          </cell>
        </row>
        <row r="524">
          <cell r="A524">
            <v>3068</v>
          </cell>
          <cell r="B524" t="str">
            <v>TNS_BR_02079</v>
          </cell>
          <cell r="C524" t="str">
            <v>BU BR</v>
          </cell>
          <cell r="D524">
            <v>3068</v>
          </cell>
          <cell r="E524" t="str">
            <v>In-Store Branch</v>
          </cell>
          <cell r="F524" t="str">
            <v>noncritical</v>
          </cell>
          <cell r="G524" t="str">
            <v>Tier3</v>
          </cell>
          <cell r="H524" t="str">
            <v>PAB PEUGEOT CITROEN RJ</v>
          </cell>
          <cell r="I524" t="str">
            <v>0, ESTRADA RENATO MONTEIRO,S/N, PEUGEOT, INDUSTRIAL</v>
          </cell>
          <cell r="J524" t="str">
            <v>PORTO REAL</v>
          </cell>
          <cell r="K524" t="str">
            <v>RJ</v>
          </cell>
          <cell r="L524" t="str">
            <v>Brazil</v>
          </cell>
          <cell r="M524" t="str">
            <v>27570</v>
          </cell>
          <cell r="N524">
            <v>64000</v>
          </cell>
        </row>
        <row r="525">
          <cell r="A525">
            <v>2888</v>
          </cell>
          <cell r="B525" t="str">
            <v>TNS_BR_02086</v>
          </cell>
          <cell r="C525" t="str">
            <v>BU BR</v>
          </cell>
          <cell r="D525">
            <v>2888</v>
          </cell>
          <cell r="E525" t="str">
            <v>In-Store Branch</v>
          </cell>
          <cell r="F525" t="str">
            <v>noncritical</v>
          </cell>
          <cell r="G525" t="str">
            <v>Tier3</v>
          </cell>
          <cell r="H525" t="str">
            <v>PAB BASE AEREA PORTO VELHO</v>
          </cell>
          <cell r="I525" t="str">
            <v>0, AVENIDA LAURO SODRE,S/N, BASE AEREA RO, BELMONT</v>
          </cell>
          <cell r="J525" t="str">
            <v>PORTO VELHO</v>
          </cell>
          <cell r="K525" t="str">
            <v>RO</v>
          </cell>
          <cell r="L525" t="str">
            <v>Brazil</v>
          </cell>
          <cell r="M525" t="str">
            <v>78904</v>
          </cell>
          <cell r="N525">
            <v>64000</v>
          </cell>
        </row>
        <row r="526">
          <cell r="A526">
            <v>2580</v>
          </cell>
          <cell r="B526" t="str">
            <v>TNS_BR_02087</v>
          </cell>
          <cell r="C526" t="str">
            <v>BU BR</v>
          </cell>
          <cell r="D526">
            <v>2580</v>
          </cell>
          <cell r="E526" t="str">
            <v>In-Store Branch</v>
          </cell>
          <cell r="F526" t="str">
            <v>noncritical</v>
          </cell>
          <cell r="G526" t="str">
            <v>Tier3</v>
          </cell>
          <cell r="H526" t="str">
            <v>PAB UNIRON PORTO VELHO RO</v>
          </cell>
          <cell r="I526" t="str">
            <v>0, AVENIDA MAMORE,S/N, , CASCALHEIR</v>
          </cell>
          <cell r="J526" t="str">
            <v>PORTO VELHO</v>
          </cell>
          <cell r="K526" t="str">
            <v>RO</v>
          </cell>
          <cell r="L526" t="str">
            <v>Brazil</v>
          </cell>
          <cell r="M526" t="str">
            <v>78919</v>
          </cell>
          <cell r="N526">
            <v>64000</v>
          </cell>
        </row>
        <row r="527">
          <cell r="A527">
            <v>3414</v>
          </cell>
          <cell r="B527" t="str">
            <v>TNS_BR_02090</v>
          </cell>
          <cell r="C527" t="str">
            <v>BU BR</v>
          </cell>
          <cell r="D527">
            <v>3414</v>
          </cell>
          <cell r="E527" t="str">
            <v>In-Store Branch</v>
          </cell>
          <cell r="F527" t="str">
            <v>noncritical</v>
          </cell>
          <cell r="G527" t="str">
            <v>Tier3</v>
          </cell>
          <cell r="H527" t="str">
            <v>PAB TRIB.REG.DO TRA.-14 REGI</v>
          </cell>
          <cell r="I527" t="str">
            <v>600, RUA ALM.BARROSO, , CENTRO</v>
          </cell>
          <cell r="J527" t="str">
            <v>PORTO VELHO</v>
          </cell>
          <cell r="K527" t="str">
            <v>RO</v>
          </cell>
          <cell r="L527" t="str">
            <v>Brazil</v>
          </cell>
          <cell r="M527" t="str">
            <v>78916</v>
          </cell>
          <cell r="N527">
            <v>64000</v>
          </cell>
        </row>
        <row r="528">
          <cell r="A528">
            <v>3016</v>
          </cell>
          <cell r="B528" t="str">
            <v>TNS_BR_02096</v>
          </cell>
          <cell r="C528" t="str">
            <v>BU BR</v>
          </cell>
          <cell r="D528">
            <v>3016</v>
          </cell>
          <cell r="E528" t="str">
            <v>In-Store Branch</v>
          </cell>
          <cell r="F528" t="str">
            <v>noncritical</v>
          </cell>
          <cell r="G528" t="str">
            <v>Tier3</v>
          </cell>
          <cell r="H528" t="str">
            <v>PAB UNIVAS POUSO ALEGRE MG</v>
          </cell>
          <cell r="I528" t="str">
            <v>320, AVENIDA CEL.ALFREDO CUSTODIO DE PAULA, UNIVERSIDADE, CENTRO</v>
          </cell>
          <cell r="J528" t="str">
            <v>POUSO ALEGRE</v>
          </cell>
          <cell r="K528" t="str">
            <v>MG</v>
          </cell>
          <cell r="L528" t="str">
            <v>Brazil</v>
          </cell>
          <cell r="M528" t="str">
            <v>37550</v>
          </cell>
          <cell r="N528">
            <v>64000</v>
          </cell>
        </row>
        <row r="529">
          <cell r="A529">
            <v>3127</v>
          </cell>
          <cell r="B529" t="str">
            <v>TNS_BR_02102</v>
          </cell>
          <cell r="C529" t="str">
            <v>BU BR</v>
          </cell>
          <cell r="D529">
            <v>3127</v>
          </cell>
          <cell r="E529" t="str">
            <v>In-Store Branch</v>
          </cell>
          <cell r="F529" t="str">
            <v>noncritical</v>
          </cell>
          <cell r="G529" t="str">
            <v>Tier3</v>
          </cell>
          <cell r="H529" t="str">
            <v>PAB UNOESTE CAMPUS II</v>
          </cell>
          <cell r="I529" t="str">
            <v>0, RODOVIA RAPOSO TAVARES KM 572, , LIMOEIRO</v>
          </cell>
          <cell r="J529" t="str">
            <v>PRES.PRUDENTE</v>
          </cell>
          <cell r="K529" t="str">
            <v>SP</v>
          </cell>
          <cell r="L529" t="str">
            <v>Brazil</v>
          </cell>
          <cell r="M529" t="str">
            <v>19067</v>
          </cell>
          <cell r="N529">
            <v>64000</v>
          </cell>
        </row>
        <row r="530">
          <cell r="A530">
            <v>2990</v>
          </cell>
          <cell r="B530" t="str">
            <v>TNS_BR_02104</v>
          </cell>
          <cell r="C530" t="str">
            <v>BU BR</v>
          </cell>
          <cell r="D530">
            <v>2990</v>
          </cell>
          <cell r="E530" t="str">
            <v>In-Store Branch</v>
          </cell>
          <cell r="F530" t="str">
            <v>noncritical</v>
          </cell>
          <cell r="G530" t="str">
            <v>Tier3</v>
          </cell>
          <cell r="H530" t="str">
            <v>PAB H. U DR. DOMINGOS L.CERA</v>
          </cell>
          <cell r="I530" t="str">
            <v>1297, RUA JOSE BONGIOVANI, , CID.UNIVER</v>
          </cell>
          <cell r="J530" t="str">
            <v>PRES.PRUDENTE</v>
          </cell>
          <cell r="K530" t="str">
            <v>SP</v>
          </cell>
          <cell r="L530" t="str">
            <v>Brazil</v>
          </cell>
          <cell r="M530" t="str">
            <v>19050</v>
          </cell>
          <cell r="N530">
            <v>64000</v>
          </cell>
        </row>
        <row r="531">
          <cell r="A531">
            <v>2975</v>
          </cell>
          <cell r="B531" t="str">
            <v>TNS_BR_02109</v>
          </cell>
          <cell r="C531" t="str">
            <v>BU BR</v>
          </cell>
          <cell r="D531">
            <v>2975</v>
          </cell>
          <cell r="E531" t="str">
            <v>In-Store Branch</v>
          </cell>
          <cell r="F531" t="str">
            <v>noncritical</v>
          </cell>
          <cell r="G531" t="str">
            <v>Tier3</v>
          </cell>
          <cell r="H531" t="str">
            <v>PAB APEC PRESIDENTE PRUDENTE</v>
          </cell>
          <cell r="I531" t="str">
            <v>700, RUA JOSE BONGIOVANI, , CID.UNIVER</v>
          </cell>
          <cell r="J531" t="str">
            <v>PRES.PRUDENTE</v>
          </cell>
          <cell r="K531" t="str">
            <v>SP</v>
          </cell>
          <cell r="L531" t="str">
            <v>Brazil</v>
          </cell>
          <cell r="M531" t="str">
            <v>19050</v>
          </cell>
          <cell r="N531">
            <v>64000</v>
          </cell>
        </row>
        <row r="532">
          <cell r="A532">
            <v>495</v>
          </cell>
          <cell r="B532" t="str">
            <v>TNS_BR_02111</v>
          </cell>
          <cell r="C532" t="str">
            <v>BU BR</v>
          </cell>
          <cell r="D532">
            <v>495</v>
          </cell>
          <cell r="E532" t="str">
            <v>In-Store Branch</v>
          </cell>
          <cell r="F532" t="str">
            <v>noncritical</v>
          </cell>
          <cell r="G532" t="str">
            <v>Tier3</v>
          </cell>
          <cell r="H532" t="str">
            <v>PAB UFRPE RECIFE</v>
          </cell>
          <cell r="I532" t="str">
            <v>0, AVENIDA DOM MANOEL DE MEDEIROS,S/N, , 2 IRMAOS</v>
          </cell>
          <cell r="J532" t="str">
            <v>RECIFE</v>
          </cell>
          <cell r="K532" t="str">
            <v>PE</v>
          </cell>
          <cell r="L532" t="str">
            <v>Brazil</v>
          </cell>
          <cell r="M532" t="str">
            <v>52761</v>
          </cell>
          <cell r="N532">
            <v>128000</v>
          </cell>
        </row>
        <row r="533">
          <cell r="A533">
            <v>3028</v>
          </cell>
          <cell r="B533" t="str">
            <v>TNS_BR_02112</v>
          </cell>
          <cell r="C533" t="str">
            <v>BU BR</v>
          </cell>
          <cell r="D533">
            <v>3028</v>
          </cell>
          <cell r="E533" t="str">
            <v>In-Store Branch</v>
          </cell>
          <cell r="F533" t="str">
            <v>noncritical</v>
          </cell>
          <cell r="G533" t="str">
            <v>Tier3</v>
          </cell>
          <cell r="H533" t="str">
            <v>PAB UFRPE RECIFE</v>
          </cell>
          <cell r="I533" t="str">
            <v>0, AVENIDA DOM MANOEL DE MEDEIROS,S/N, , 2 IRMAOS</v>
          </cell>
          <cell r="J533" t="str">
            <v>RECIFE</v>
          </cell>
          <cell r="K533" t="str">
            <v>PE</v>
          </cell>
          <cell r="L533" t="str">
            <v>Brazil</v>
          </cell>
          <cell r="M533" t="str">
            <v>52761</v>
          </cell>
          <cell r="N533">
            <v>128000</v>
          </cell>
        </row>
        <row r="534">
          <cell r="A534">
            <v>3244</v>
          </cell>
          <cell r="B534" t="str">
            <v>TNS_BR_02113</v>
          </cell>
          <cell r="C534" t="str">
            <v>BU BR</v>
          </cell>
          <cell r="D534">
            <v>3244</v>
          </cell>
          <cell r="E534" t="str">
            <v>In-Store Branch</v>
          </cell>
          <cell r="F534" t="str">
            <v>noncritical</v>
          </cell>
          <cell r="G534" t="str">
            <v>Tier3</v>
          </cell>
          <cell r="H534" t="str">
            <v>PAB FESP FCAP-FAC.CIENC.ADMI</v>
          </cell>
          <cell r="I534" t="str">
            <v>0, AVENIDA ENG.ABDIAS DE CARVALHO,S/N, , MADALENA</v>
          </cell>
          <cell r="J534" t="str">
            <v>RECIFE</v>
          </cell>
          <cell r="K534" t="str">
            <v>PE</v>
          </cell>
          <cell r="L534" t="str">
            <v>Brazil</v>
          </cell>
          <cell r="M534" t="str">
            <v>50720</v>
          </cell>
          <cell r="N534">
            <v>64000</v>
          </cell>
        </row>
        <row r="535">
          <cell r="A535">
            <v>3274</v>
          </cell>
          <cell r="B535" t="str">
            <v>TNS_BR_02114</v>
          </cell>
          <cell r="C535" t="str">
            <v>BU BR</v>
          </cell>
          <cell r="D535">
            <v>3274</v>
          </cell>
          <cell r="E535" t="str">
            <v>In-Store Branch</v>
          </cell>
          <cell r="F535" t="str">
            <v>noncritical</v>
          </cell>
          <cell r="G535" t="str">
            <v>Tier3</v>
          </cell>
          <cell r="H535" t="str">
            <v>PAB 65 CHESF BONGI RECIFE PE</v>
          </cell>
          <cell r="I535" t="str">
            <v>0, AVENIDA ENG.ABDIAS DE CARVALHO,S/N, , MADALENA</v>
          </cell>
          <cell r="J535" t="str">
            <v>RECIFE</v>
          </cell>
          <cell r="K535" t="str">
            <v>PE</v>
          </cell>
          <cell r="L535" t="str">
            <v>Brazil</v>
          </cell>
          <cell r="M535" t="str">
            <v>50720</v>
          </cell>
          <cell r="N535">
            <v>64000</v>
          </cell>
        </row>
        <row r="536">
          <cell r="A536">
            <v>3260</v>
          </cell>
          <cell r="B536" t="str">
            <v>TNS_BR_02120</v>
          </cell>
          <cell r="C536" t="str">
            <v>BU BR</v>
          </cell>
          <cell r="D536">
            <v>3260</v>
          </cell>
          <cell r="E536" t="str">
            <v>In-Store Branch</v>
          </cell>
          <cell r="F536" t="str">
            <v>noncritical</v>
          </cell>
          <cell r="G536" t="str">
            <v>Tier3</v>
          </cell>
          <cell r="H536" t="str">
            <v>PAB 06 HOSP.RESTAURACAO PE</v>
          </cell>
          <cell r="I536" t="str">
            <v>0, AVENIDA GOV.AGAMENON MAGALHAES,S/N, , S.AMARO</v>
          </cell>
          <cell r="J536" t="str">
            <v>RECIFE</v>
          </cell>
          <cell r="K536" t="str">
            <v>PE</v>
          </cell>
          <cell r="L536" t="str">
            <v>Brazil</v>
          </cell>
          <cell r="M536" t="str">
            <v>50110</v>
          </cell>
          <cell r="N536">
            <v>64000</v>
          </cell>
        </row>
        <row r="537">
          <cell r="A537">
            <v>3101</v>
          </cell>
          <cell r="B537" t="str">
            <v>TNS_BR_02122</v>
          </cell>
          <cell r="C537" t="str">
            <v>BU BR</v>
          </cell>
          <cell r="D537">
            <v>3101</v>
          </cell>
          <cell r="E537" t="str">
            <v>In-Store Branch</v>
          </cell>
          <cell r="F537" t="str">
            <v>noncritical</v>
          </cell>
          <cell r="G537" t="str">
            <v>Tier3</v>
          </cell>
          <cell r="H537" t="str">
            <v>PAB II COMAR PARQUE RECIFE</v>
          </cell>
          <cell r="I537" t="str">
            <v>0, AVENIDA JORN.EDSON REGIS,S/N, PARQUE MAT.AERONAUTI, CENTRO</v>
          </cell>
          <cell r="J537" t="str">
            <v>RECIFE</v>
          </cell>
          <cell r="K537" t="str">
            <v>PE</v>
          </cell>
          <cell r="L537" t="str">
            <v>Brazil</v>
          </cell>
          <cell r="M537" t="str">
            <v>51220</v>
          </cell>
          <cell r="N537">
            <v>64000</v>
          </cell>
        </row>
        <row r="538">
          <cell r="A538">
            <v>3126</v>
          </cell>
          <cell r="B538" t="str">
            <v>TNS_BR_02123</v>
          </cell>
          <cell r="C538" t="str">
            <v>BU BR</v>
          </cell>
          <cell r="D538">
            <v>3126</v>
          </cell>
          <cell r="E538" t="str">
            <v>In-Store Branch</v>
          </cell>
          <cell r="F538" t="str">
            <v>noncritical</v>
          </cell>
          <cell r="G538" t="str">
            <v>Tier3</v>
          </cell>
          <cell r="H538" t="str">
            <v>PAB II COMAR BASE RECIFE PE</v>
          </cell>
          <cell r="I538" t="str">
            <v>0, AVENIDA MARIA IRENE,S/N, BASE AEREA DO RECIFE, JORDAO</v>
          </cell>
          <cell r="J538" t="str">
            <v>RECIFE</v>
          </cell>
          <cell r="K538" t="str">
            <v>PE</v>
          </cell>
          <cell r="L538" t="str">
            <v>Brazil</v>
          </cell>
          <cell r="M538" t="str">
            <v>51250</v>
          </cell>
          <cell r="N538">
            <v>64000</v>
          </cell>
        </row>
        <row r="539">
          <cell r="A539">
            <v>3062</v>
          </cell>
          <cell r="B539" t="str">
            <v>TNS_BR_02124</v>
          </cell>
          <cell r="C539" t="str">
            <v>BU BR</v>
          </cell>
          <cell r="D539">
            <v>3062</v>
          </cell>
          <cell r="E539" t="str">
            <v>In-Store Branch</v>
          </cell>
          <cell r="F539" t="str">
            <v>noncritical</v>
          </cell>
          <cell r="G539" t="str">
            <v>Tier3</v>
          </cell>
          <cell r="H539" t="str">
            <v>PAB HOSP.DAS CLINICAS-UFPE</v>
          </cell>
          <cell r="I539" t="str">
            <v>0, AVENIDA PROF.MORAES REGO,S/N, HOSP.DAS CLINICAS, CID.UNIVER</v>
          </cell>
          <cell r="J539" t="str">
            <v>RECIFE</v>
          </cell>
          <cell r="K539" t="str">
            <v>PE</v>
          </cell>
          <cell r="L539" t="str">
            <v>Brazil</v>
          </cell>
          <cell r="M539" t="str">
            <v>50670</v>
          </cell>
          <cell r="N539">
            <v>128000</v>
          </cell>
        </row>
        <row r="540">
          <cell r="A540">
            <v>3258</v>
          </cell>
          <cell r="B540" t="str">
            <v>TNS_BR_02132</v>
          </cell>
          <cell r="C540" t="str">
            <v>BU BR</v>
          </cell>
          <cell r="D540">
            <v>3258</v>
          </cell>
          <cell r="E540" t="str">
            <v>In-Store Branch</v>
          </cell>
          <cell r="F540" t="str">
            <v>noncritical</v>
          </cell>
          <cell r="G540" t="str">
            <v>Tier3</v>
          </cell>
          <cell r="H540" t="str">
            <v>PAB 03 FUSAM RECIFE PE</v>
          </cell>
          <cell r="I540" t="str">
            <v>0, PRACA OSVALDO CRUZ,S/N, , BOA VISTA</v>
          </cell>
          <cell r="J540" t="str">
            <v>RECIFE</v>
          </cell>
          <cell r="K540" t="str">
            <v>PE</v>
          </cell>
          <cell r="L540" t="str">
            <v>Brazil</v>
          </cell>
          <cell r="M540" t="str">
            <v>50050</v>
          </cell>
          <cell r="N540">
            <v>128000</v>
          </cell>
        </row>
        <row r="541">
          <cell r="A541">
            <v>3927</v>
          </cell>
          <cell r="B541" t="str">
            <v>TNS_BR_02134</v>
          </cell>
          <cell r="C541" t="str">
            <v>BU BR</v>
          </cell>
          <cell r="D541">
            <v>3927</v>
          </cell>
          <cell r="E541" t="str">
            <v>In-Store Branch</v>
          </cell>
          <cell r="F541" t="str">
            <v>noncritical</v>
          </cell>
          <cell r="G541" t="str">
            <v>Tier3</v>
          </cell>
          <cell r="H541" t="str">
            <v>PAB GERDAU SIDER.NORTE RECIF</v>
          </cell>
          <cell r="I541" t="str">
            <v>0, RODOVIA BR 232 KM 12,7, , DIST.INDUS</v>
          </cell>
          <cell r="J541" t="str">
            <v>RECIFE</v>
          </cell>
          <cell r="K541" t="str">
            <v>PE</v>
          </cell>
          <cell r="L541" t="str">
            <v>Brazil</v>
          </cell>
          <cell r="M541" t="str">
            <v>50791</v>
          </cell>
          <cell r="N541">
            <v>64000</v>
          </cell>
        </row>
        <row r="542">
          <cell r="A542">
            <v>3242</v>
          </cell>
          <cell r="B542" t="str">
            <v>TNS_BR_02138</v>
          </cell>
          <cell r="C542" t="str">
            <v>BU BR</v>
          </cell>
          <cell r="D542">
            <v>3242</v>
          </cell>
          <cell r="E542" t="str">
            <v>In-Store Branch</v>
          </cell>
          <cell r="F542" t="str">
            <v>noncritical</v>
          </cell>
          <cell r="G542" t="str">
            <v>Tier3</v>
          </cell>
          <cell r="H542" t="str">
            <v>PAB 04 EMTU RECIFE PE</v>
          </cell>
          <cell r="I542" t="str">
            <v>0, RUA CAIS DE STA.RITA,S/N, , S.JOSE</v>
          </cell>
          <cell r="J542" t="str">
            <v>RECIFE</v>
          </cell>
          <cell r="K542" t="str">
            <v>PE</v>
          </cell>
          <cell r="L542" t="str">
            <v>Brazil</v>
          </cell>
          <cell r="M542" t="str">
            <v>50020</v>
          </cell>
          <cell r="N542">
            <v>64000</v>
          </cell>
        </row>
        <row r="543">
          <cell r="A543">
            <v>3280</v>
          </cell>
          <cell r="B543" t="str">
            <v>TNS_BR_02139</v>
          </cell>
          <cell r="C543" t="str">
            <v>BU BR</v>
          </cell>
          <cell r="D543">
            <v>3280</v>
          </cell>
          <cell r="E543" t="str">
            <v>In-Store Branch</v>
          </cell>
          <cell r="F543" t="str">
            <v>noncritical</v>
          </cell>
          <cell r="G543" t="str">
            <v>Tier3</v>
          </cell>
          <cell r="H543" t="str">
            <v>PAB EXPRESSO CIDADAO RECIFE</v>
          </cell>
          <cell r="I543" t="str">
            <v>0, RUA DA SAUDADE,S/N, , BOA VISTA</v>
          </cell>
          <cell r="J543" t="str">
            <v>RECIFE</v>
          </cell>
          <cell r="K543" t="str">
            <v>PE</v>
          </cell>
          <cell r="L543" t="str">
            <v>Brazil</v>
          </cell>
          <cell r="M543" t="str">
            <v>50050</v>
          </cell>
          <cell r="N543">
            <v>128000</v>
          </cell>
        </row>
        <row r="544">
          <cell r="A544">
            <v>6127</v>
          </cell>
          <cell r="B544" t="str">
            <v>TNS_BR_02143</v>
          </cell>
          <cell r="C544" t="str">
            <v>BU BR</v>
          </cell>
          <cell r="D544">
            <v>6127</v>
          </cell>
          <cell r="E544" t="str">
            <v>In-Store Branch</v>
          </cell>
          <cell r="F544" t="str">
            <v>noncritical</v>
          </cell>
          <cell r="G544" t="str">
            <v>Tier3</v>
          </cell>
          <cell r="H544" t="str">
            <v>PAT FUNAPE/PMPE</v>
          </cell>
          <cell r="I544" t="str">
            <v>0, RUA HENRIQUE DIAS,S/N, , DERBY</v>
          </cell>
          <cell r="J544" t="str">
            <v>RECIFE</v>
          </cell>
          <cell r="K544" t="str">
            <v>PE</v>
          </cell>
          <cell r="L544" t="str">
            <v>Brazil</v>
          </cell>
          <cell r="M544" t="str">
            <v>52010</v>
          </cell>
          <cell r="N544">
            <v>64000</v>
          </cell>
        </row>
        <row r="545">
          <cell r="A545">
            <v>3276</v>
          </cell>
          <cell r="B545" t="str">
            <v>TNS_BR_02144</v>
          </cell>
          <cell r="C545" t="str">
            <v>BU BR</v>
          </cell>
          <cell r="D545">
            <v>3276</v>
          </cell>
          <cell r="E545" t="str">
            <v>In-Store Branch</v>
          </cell>
          <cell r="F545" t="str">
            <v>noncritical</v>
          </cell>
          <cell r="G545" t="str">
            <v>Tier3</v>
          </cell>
          <cell r="H545" t="str">
            <v>PAB 04 SECR.FAZENDA POSTO PE</v>
          </cell>
          <cell r="I545" t="str">
            <v>0, RUA IMPERADOR DOM PEDRO II,S/N, , S.ANTONIO</v>
          </cell>
          <cell r="J545" t="str">
            <v>RECIFE</v>
          </cell>
          <cell r="K545" t="str">
            <v>PE</v>
          </cell>
          <cell r="L545" t="str">
            <v>Brazil</v>
          </cell>
          <cell r="M545" t="str">
            <v>50010</v>
          </cell>
          <cell r="N545">
            <v>64000</v>
          </cell>
        </row>
        <row r="546">
          <cell r="A546">
            <v>3241</v>
          </cell>
          <cell r="B546" t="str">
            <v>TNS_BR_02152</v>
          </cell>
          <cell r="C546" t="str">
            <v>BU BR</v>
          </cell>
          <cell r="D546">
            <v>3241</v>
          </cell>
          <cell r="E546" t="str">
            <v>In-Store Branch</v>
          </cell>
          <cell r="F546" t="str">
            <v>noncritical</v>
          </cell>
          <cell r="G546" t="str">
            <v>Tier3</v>
          </cell>
          <cell r="H546" t="str">
            <v>PAB 10 DER RECIFE PE</v>
          </cell>
          <cell r="I546" t="str">
            <v>1033, AVENIDA CRUZ CABUGA, , S.AMARO</v>
          </cell>
          <cell r="J546" t="str">
            <v>RECIFE</v>
          </cell>
          <cell r="K546" t="str">
            <v>PE</v>
          </cell>
          <cell r="L546" t="str">
            <v>Brazil</v>
          </cell>
          <cell r="M546" t="str">
            <v>50040</v>
          </cell>
          <cell r="N546">
            <v>64000</v>
          </cell>
        </row>
        <row r="547">
          <cell r="A547">
            <v>3257</v>
          </cell>
          <cell r="B547" t="str">
            <v>TNS_BR_02162</v>
          </cell>
          <cell r="C547" t="str">
            <v>BU BR</v>
          </cell>
          <cell r="D547">
            <v>3257</v>
          </cell>
          <cell r="E547" t="str">
            <v>In-Store Branch</v>
          </cell>
          <cell r="F547" t="str">
            <v>noncritical</v>
          </cell>
          <cell r="G547" t="str">
            <v>Tier3</v>
          </cell>
          <cell r="H547" t="str">
            <v>PAB IPA BONGI RECIFE PE</v>
          </cell>
          <cell r="I547" t="str">
            <v>1371, AVENIDA GAL.SAN MARTIN, , JIQUIA</v>
          </cell>
          <cell r="J547" t="str">
            <v>RECIFE</v>
          </cell>
          <cell r="K547" t="str">
            <v>PE</v>
          </cell>
          <cell r="L547" t="str">
            <v>Brazil</v>
          </cell>
          <cell r="M547" t="str">
            <v>50761</v>
          </cell>
          <cell r="N547">
            <v>64000</v>
          </cell>
        </row>
        <row r="548">
          <cell r="A548">
            <v>3240</v>
          </cell>
          <cell r="B548" t="str">
            <v>TNS_BR_02165</v>
          </cell>
          <cell r="C548" t="str">
            <v>BU BR</v>
          </cell>
          <cell r="D548">
            <v>3240</v>
          </cell>
          <cell r="E548" t="str">
            <v>In-Store Branch</v>
          </cell>
          <cell r="F548" t="str">
            <v>noncritical</v>
          </cell>
          <cell r="G548" t="str">
            <v>Tier3</v>
          </cell>
          <cell r="H548" t="str">
            <v>PAB 14 COMPESA(CRUZ CABUGA)</v>
          </cell>
          <cell r="I548" t="str">
            <v>1387, AVENIDA CRUZ CABUGA, , S.AMARO</v>
          </cell>
          <cell r="J548" t="str">
            <v>RECIFE</v>
          </cell>
          <cell r="K548" t="str">
            <v>PE</v>
          </cell>
          <cell r="L548" t="str">
            <v>Brazil</v>
          </cell>
          <cell r="M548" t="str">
            <v>50040</v>
          </cell>
          <cell r="N548">
            <v>128000</v>
          </cell>
        </row>
        <row r="549">
          <cell r="A549">
            <v>3265</v>
          </cell>
          <cell r="B549" t="str">
            <v>TNS_BR_02179</v>
          </cell>
          <cell r="C549" t="str">
            <v>BU BR</v>
          </cell>
          <cell r="D549">
            <v>3265</v>
          </cell>
          <cell r="E549" t="str">
            <v>In-Store Branch</v>
          </cell>
          <cell r="F549" t="str">
            <v>noncritical</v>
          </cell>
          <cell r="G549" t="str">
            <v>Tier3</v>
          </cell>
          <cell r="H549" t="str">
            <v>PAB 01 HEMOPE RECIFE PE</v>
          </cell>
          <cell r="I549" t="str">
            <v>171, RUA JOAQUIM NABUCO, , DERBY</v>
          </cell>
          <cell r="J549" t="str">
            <v>RECIFE</v>
          </cell>
          <cell r="K549" t="str">
            <v>PE</v>
          </cell>
          <cell r="L549" t="str">
            <v>Brazil</v>
          </cell>
          <cell r="M549" t="str">
            <v>52011</v>
          </cell>
          <cell r="N549">
            <v>64000</v>
          </cell>
        </row>
        <row r="550">
          <cell r="A550">
            <v>2523</v>
          </cell>
          <cell r="B550" t="str">
            <v>TNS_BR_02180</v>
          </cell>
          <cell r="C550" t="str">
            <v>BU BR</v>
          </cell>
          <cell r="D550">
            <v>2523</v>
          </cell>
          <cell r="E550" t="str">
            <v>In-Store Branch</v>
          </cell>
          <cell r="F550" t="str">
            <v>noncritical</v>
          </cell>
          <cell r="G550" t="str">
            <v>Tier3</v>
          </cell>
          <cell r="H550" t="str">
            <v>PAB IMIP-INST.MATER.INFANTIL</v>
          </cell>
          <cell r="I550" t="str">
            <v>180, RUA DOS PRAZERES, , BOA VISTA</v>
          </cell>
          <cell r="J550" t="str">
            <v>RECIFE</v>
          </cell>
          <cell r="K550" t="str">
            <v>PE</v>
          </cell>
          <cell r="L550" t="str">
            <v>Brazil</v>
          </cell>
          <cell r="M550" t="str">
            <v>50070</v>
          </cell>
          <cell r="N550">
            <v>64000</v>
          </cell>
        </row>
        <row r="551">
          <cell r="A551">
            <v>3275</v>
          </cell>
          <cell r="B551" t="str">
            <v>TNS_BR_02185</v>
          </cell>
          <cell r="C551" t="str">
            <v>BU BR</v>
          </cell>
          <cell r="D551">
            <v>3275</v>
          </cell>
          <cell r="E551" t="str">
            <v>In-Store Branch</v>
          </cell>
          <cell r="F551" t="str">
            <v>noncritical</v>
          </cell>
          <cell r="G551" t="str">
            <v>Tier3</v>
          </cell>
          <cell r="H551" t="str">
            <v>PAB 02 SECR.FAZENDA PE REG.</v>
          </cell>
          <cell r="I551" t="str">
            <v>2077, RUA IMPERIAL, , S.JOSE</v>
          </cell>
          <cell r="J551" t="str">
            <v>RECIFE</v>
          </cell>
          <cell r="K551" t="str">
            <v>PE</v>
          </cell>
          <cell r="L551" t="str">
            <v>Brazil</v>
          </cell>
          <cell r="M551" t="str">
            <v>50090</v>
          </cell>
          <cell r="N551">
            <v>64000</v>
          </cell>
        </row>
        <row r="552">
          <cell r="A552">
            <v>3248</v>
          </cell>
          <cell r="B552" t="str">
            <v>TNS_BR_02186</v>
          </cell>
          <cell r="C552" t="str">
            <v>BU BR</v>
          </cell>
          <cell r="D552">
            <v>3248</v>
          </cell>
          <cell r="E552" t="str">
            <v>In-Store Branch</v>
          </cell>
          <cell r="F552" t="str">
            <v>noncritical</v>
          </cell>
          <cell r="G552" t="str">
            <v>Tier3</v>
          </cell>
          <cell r="H552" t="str">
            <v>PAB 04 EXPOSICAO DE ANIMAIS</v>
          </cell>
          <cell r="I552" t="str">
            <v>2200, AVENIDA CAXANGA, , CORDEIRO</v>
          </cell>
          <cell r="J552" t="str">
            <v>RECIFE</v>
          </cell>
          <cell r="K552" t="str">
            <v>PE</v>
          </cell>
          <cell r="L552" t="str">
            <v>Brazil</v>
          </cell>
          <cell r="M552" t="str">
            <v>50721</v>
          </cell>
          <cell r="N552">
            <v>64000</v>
          </cell>
        </row>
        <row r="553">
          <cell r="A553">
            <v>2001</v>
          </cell>
          <cell r="B553" t="str">
            <v>TNS_BR_02189</v>
          </cell>
          <cell r="C553" t="str">
            <v>BU BR</v>
          </cell>
          <cell r="D553">
            <v>2001</v>
          </cell>
          <cell r="E553" t="str">
            <v>In-Store Branch</v>
          </cell>
          <cell r="F553" t="str">
            <v>noncritical</v>
          </cell>
          <cell r="G553" t="str">
            <v>Tier3</v>
          </cell>
          <cell r="H553" t="str">
            <v>NN CORP.PUBLICO BANDEPE</v>
          </cell>
          <cell r="I553" t="str">
            <v>222, RUA CAIS DO APOLO, 2 ANDAR, RECIFE</v>
          </cell>
          <cell r="J553" t="str">
            <v>RECIFE</v>
          </cell>
          <cell r="K553" t="str">
            <v>PE</v>
          </cell>
          <cell r="L553" t="str">
            <v>Brazil</v>
          </cell>
          <cell r="M553" t="str">
            <v>50030</v>
          </cell>
          <cell r="N553">
            <v>256000</v>
          </cell>
        </row>
        <row r="554">
          <cell r="A554">
            <v>3253</v>
          </cell>
          <cell r="B554" t="str">
            <v>TNS_BR_02193</v>
          </cell>
          <cell r="C554" t="str">
            <v>BU BR</v>
          </cell>
          <cell r="D554">
            <v>3253</v>
          </cell>
          <cell r="E554" t="str">
            <v>In-Store Branch</v>
          </cell>
          <cell r="F554" t="str">
            <v>noncritical</v>
          </cell>
          <cell r="G554" t="str">
            <v>Tier3</v>
          </cell>
          <cell r="H554" t="str">
            <v>PAB CAPITANIA DOS PORTOS - CPDRCE</v>
          </cell>
          <cell r="I554" t="str">
            <v>25, CAPITANIA DOS PORTOS, , RECIFE VELHO</v>
          </cell>
          <cell r="J554" t="str">
            <v>RECIFE</v>
          </cell>
          <cell r="K554" t="str">
            <v>PE</v>
          </cell>
          <cell r="L554" t="str">
            <v>Brazil</v>
          </cell>
          <cell r="M554" t="str">
            <v>50000</v>
          </cell>
          <cell r="N554">
            <v>128000</v>
          </cell>
        </row>
        <row r="555">
          <cell r="A555">
            <v>3901</v>
          </cell>
          <cell r="B555" t="str">
            <v>TNS_BR_02207</v>
          </cell>
          <cell r="C555" t="str">
            <v>BU BR</v>
          </cell>
          <cell r="D555">
            <v>3901</v>
          </cell>
          <cell r="E555" t="str">
            <v>In-Store Branch</v>
          </cell>
          <cell r="F555" t="str">
            <v>noncritical</v>
          </cell>
          <cell r="G555" t="str">
            <v>Tier3</v>
          </cell>
          <cell r="H555" t="str">
            <v>PAB DEP.DE POL.FED.SUP.REG.P</v>
          </cell>
          <cell r="I555" t="str">
            <v>321, AVENIDA MARTIN LUTER KING, , RECIFE</v>
          </cell>
          <cell r="J555" t="str">
            <v>RECIFE</v>
          </cell>
          <cell r="K555" t="str">
            <v>PE</v>
          </cell>
          <cell r="L555" t="str">
            <v>Brazil</v>
          </cell>
          <cell r="M555" t="str">
            <v>50080</v>
          </cell>
          <cell r="N555">
            <v>64000</v>
          </cell>
        </row>
        <row r="556">
          <cell r="A556">
            <v>3277</v>
          </cell>
          <cell r="B556" t="str">
            <v>TNS_BR_02208</v>
          </cell>
          <cell r="C556" t="str">
            <v>BU BR</v>
          </cell>
          <cell r="D556">
            <v>3277</v>
          </cell>
          <cell r="E556" t="str">
            <v>In-Store Branch</v>
          </cell>
          <cell r="F556" t="str">
            <v>noncritical</v>
          </cell>
          <cell r="G556" t="str">
            <v>Tier3</v>
          </cell>
          <cell r="H556" t="str">
            <v>PAB SECRETARIA DE EDUCACAO</v>
          </cell>
          <cell r="I556" t="str">
            <v>324, AVENIDA DANTAS BARRETO, , S.ANTONIO</v>
          </cell>
          <cell r="J556" t="str">
            <v>RECIFE</v>
          </cell>
          <cell r="K556" t="str">
            <v>PE</v>
          </cell>
          <cell r="L556" t="str">
            <v>Brazil</v>
          </cell>
          <cell r="M556" t="str">
            <v>50010</v>
          </cell>
          <cell r="N556">
            <v>128000</v>
          </cell>
        </row>
        <row r="557">
          <cell r="A557">
            <v>3787</v>
          </cell>
          <cell r="B557" t="str">
            <v>TNS_BR_02209</v>
          </cell>
          <cell r="C557" t="str">
            <v>BU BR</v>
          </cell>
          <cell r="D557">
            <v>3787</v>
          </cell>
          <cell r="E557" t="str">
            <v>In-Store Branch</v>
          </cell>
          <cell r="F557" t="str">
            <v>noncritical</v>
          </cell>
          <cell r="G557" t="str">
            <v>Tier3</v>
          </cell>
          <cell r="H557" t="str">
            <v>PAB UFPE-UNIV.FEDERAL PERN 1</v>
          </cell>
          <cell r="I557" t="str">
            <v>336, RUA ACADEMICO HELIO RAMOS, , CID.UNIVER</v>
          </cell>
          <cell r="J557" t="str">
            <v>RECIFE</v>
          </cell>
          <cell r="K557" t="str">
            <v>PE</v>
          </cell>
          <cell r="L557" t="str">
            <v>Brazil</v>
          </cell>
          <cell r="M557" t="str">
            <v>50740</v>
          </cell>
          <cell r="N557">
            <v>64000</v>
          </cell>
        </row>
        <row r="558">
          <cell r="A558">
            <v>3067</v>
          </cell>
          <cell r="B558" t="str">
            <v>TNS_BR_02211</v>
          </cell>
          <cell r="C558" t="str">
            <v>BU BR</v>
          </cell>
          <cell r="D558">
            <v>3067</v>
          </cell>
          <cell r="E558" t="str">
            <v>In-Store Branch</v>
          </cell>
          <cell r="F558" t="str">
            <v>noncritical</v>
          </cell>
          <cell r="G558" t="str">
            <v>Tier3</v>
          </cell>
          <cell r="H558" t="str">
            <v>PAB FECEM RECIFE PE</v>
          </cell>
          <cell r="I558" t="str">
            <v>352, RUA BENFICA, , MADALENA</v>
          </cell>
          <cell r="J558" t="str">
            <v>RECIFE</v>
          </cell>
          <cell r="K558" t="str">
            <v>PE</v>
          </cell>
          <cell r="L558" t="str">
            <v>Brazil</v>
          </cell>
          <cell r="M558" t="str">
            <v>50720</v>
          </cell>
          <cell r="N558">
            <v>64000</v>
          </cell>
        </row>
        <row r="559">
          <cell r="A559">
            <v>3268</v>
          </cell>
          <cell r="B559" t="str">
            <v>TNS_BR_02214</v>
          </cell>
          <cell r="C559" t="str">
            <v>BU BR</v>
          </cell>
          <cell r="D559">
            <v>3268</v>
          </cell>
          <cell r="E559" t="str">
            <v>In-Store Branch</v>
          </cell>
          <cell r="F559" t="str">
            <v>noncritical</v>
          </cell>
          <cell r="G559" t="str">
            <v>Tier3</v>
          </cell>
          <cell r="H559" t="str">
            <v>PAB CORPO DE BOMBEIROS RECIF</v>
          </cell>
          <cell r="I559" t="str">
            <v>380, AVENIDA JOAO DE BARROS, , BOA VISTA</v>
          </cell>
          <cell r="J559" t="str">
            <v>RECIFE</v>
          </cell>
          <cell r="K559" t="str">
            <v>PE</v>
          </cell>
          <cell r="L559" t="str">
            <v>Brazil</v>
          </cell>
          <cell r="M559" t="str">
            <v>50050</v>
          </cell>
          <cell r="N559">
            <v>128000</v>
          </cell>
        </row>
        <row r="560">
          <cell r="A560">
            <v>3256</v>
          </cell>
          <cell r="B560" t="str">
            <v>TNS_BR_02220</v>
          </cell>
          <cell r="C560" t="str">
            <v>BU BR</v>
          </cell>
          <cell r="D560">
            <v>3256</v>
          </cell>
          <cell r="E560" t="str">
            <v>In-Store Branch</v>
          </cell>
          <cell r="F560" t="str">
            <v>noncritical</v>
          </cell>
          <cell r="G560" t="str">
            <v>Tier3</v>
          </cell>
          <cell r="H560" t="str">
            <v>PAB 01 EMATER RECIFE PE</v>
          </cell>
          <cell r="I560" t="str">
            <v>395, RUA JOAO LACERDA, , CORDEIRO</v>
          </cell>
          <cell r="J560" t="str">
            <v>RECIFE</v>
          </cell>
          <cell r="K560" t="str">
            <v>PE</v>
          </cell>
          <cell r="L560" t="str">
            <v>Brazil</v>
          </cell>
          <cell r="M560" t="str">
            <v>50711</v>
          </cell>
          <cell r="N560">
            <v>128000</v>
          </cell>
        </row>
        <row r="561">
          <cell r="A561">
            <v>3234</v>
          </cell>
          <cell r="B561" t="str">
            <v>TNS_BR_02222</v>
          </cell>
          <cell r="C561" t="str">
            <v>BU BR</v>
          </cell>
          <cell r="D561">
            <v>3234</v>
          </cell>
          <cell r="E561" t="str">
            <v>In-Store Branch</v>
          </cell>
          <cell r="F561" t="str">
            <v>noncritical</v>
          </cell>
          <cell r="G561" t="str">
            <v>Tier3</v>
          </cell>
          <cell r="H561" t="str">
            <v>PAB 27 ASSEMB.LEGISLATIVA PE</v>
          </cell>
          <cell r="I561" t="str">
            <v>439, RUA DA UNIAO, , BOA VISTA</v>
          </cell>
          <cell r="J561" t="str">
            <v>RECIFE</v>
          </cell>
          <cell r="K561" t="str">
            <v>PE</v>
          </cell>
          <cell r="L561" t="str">
            <v>Brazil</v>
          </cell>
          <cell r="M561" t="str">
            <v>50050</v>
          </cell>
          <cell r="N561">
            <v>128000</v>
          </cell>
        </row>
        <row r="562">
          <cell r="A562">
            <v>4002</v>
          </cell>
          <cell r="B562" t="str">
            <v>TNS_BR_02223</v>
          </cell>
          <cell r="C562" t="str">
            <v>BU BR</v>
          </cell>
          <cell r="D562">
            <v>4002</v>
          </cell>
          <cell r="E562" t="str">
            <v>In-Store Branch</v>
          </cell>
          <cell r="F562" t="str">
            <v>noncritical</v>
          </cell>
          <cell r="G562" t="str">
            <v>Tier3</v>
          </cell>
          <cell r="H562" t="str">
            <v>PAP 7 DE SETEMBRO</v>
          </cell>
          <cell r="I562" t="str">
            <v>486, RUA 7 DE SETEMBRO, , BOA VISTA</v>
          </cell>
          <cell r="J562" t="str">
            <v>RECIFE</v>
          </cell>
          <cell r="K562" t="str">
            <v>PE</v>
          </cell>
          <cell r="L562" t="str">
            <v>Brazil</v>
          </cell>
          <cell r="M562" t="str">
            <v>50050</v>
          </cell>
          <cell r="N562">
            <v>128000</v>
          </cell>
        </row>
        <row r="563">
          <cell r="A563">
            <v>3286</v>
          </cell>
          <cell r="B563" t="str">
            <v>TNS_BR_02230</v>
          </cell>
          <cell r="C563" t="str">
            <v>BU BR</v>
          </cell>
          <cell r="D563">
            <v>3286</v>
          </cell>
          <cell r="E563" t="str">
            <v>In-Store Branch</v>
          </cell>
          <cell r="F563" t="str">
            <v>noncritical</v>
          </cell>
          <cell r="G563" t="str">
            <v>Tier3</v>
          </cell>
          <cell r="H563" t="str">
            <v>PAB UNICAP RECIFE PE</v>
          </cell>
          <cell r="I563" t="str">
            <v>526, RUA DO PRINCIPE, , BOA VISTA</v>
          </cell>
          <cell r="J563" t="str">
            <v>RECIFE</v>
          </cell>
          <cell r="K563" t="str">
            <v>PE</v>
          </cell>
          <cell r="L563" t="str">
            <v>Brazil</v>
          </cell>
          <cell r="M563" t="str">
            <v>50050</v>
          </cell>
          <cell r="N563">
            <v>128000</v>
          </cell>
        </row>
        <row r="564">
          <cell r="A564">
            <v>2984</v>
          </cell>
          <cell r="B564" t="str">
            <v>TNS_BR_02233</v>
          </cell>
          <cell r="C564" t="str">
            <v>BU BR</v>
          </cell>
          <cell r="D564">
            <v>2984</v>
          </cell>
          <cell r="E564" t="str">
            <v>In-Store Branch</v>
          </cell>
          <cell r="F564" t="str">
            <v>noncritical</v>
          </cell>
          <cell r="G564" t="str">
            <v>Tier3</v>
          </cell>
          <cell r="H564" t="str">
            <v>PAB PENSION.INATIVO PE</v>
          </cell>
          <cell r="I564" t="str">
            <v>563, RUA DO HOSPICIO, , BOA VISTA</v>
          </cell>
          <cell r="J564" t="str">
            <v>RECIFE</v>
          </cell>
          <cell r="K564" t="str">
            <v>PE</v>
          </cell>
          <cell r="L564" t="str">
            <v>Brazil</v>
          </cell>
          <cell r="M564" t="str">
            <v>50050</v>
          </cell>
          <cell r="N564">
            <v>64000</v>
          </cell>
        </row>
        <row r="565">
          <cell r="A565">
            <v>2994</v>
          </cell>
          <cell r="B565" t="str">
            <v>TNS_BR_02234</v>
          </cell>
          <cell r="C565" t="str">
            <v>BU BR</v>
          </cell>
          <cell r="D565">
            <v>2994</v>
          </cell>
          <cell r="E565" t="str">
            <v>In-Store Branch</v>
          </cell>
          <cell r="F565" t="str">
            <v>noncritical</v>
          </cell>
          <cell r="G565" t="str">
            <v>Tier3</v>
          </cell>
          <cell r="H565" t="str">
            <v>PAB PENSION.INATIVO PE</v>
          </cell>
          <cell r="I565" t="str">
            <v>563, RUA DO HOSPICIO, , BOA VISTA</v>
          </cell>
          <cell r="J565" t="str">
            <v>RECIFE</v>
          </cell>
          <cell r="K565" t="str">
            <v>PE</v>
          </cell>
          <cell r="L565" t="str">
            <v>Brazil</v>
          </cell>
          <cell r="M565" t="str">
            <v>50050</v>
          </cell>
          <cell r="N565">
            <v>64000</v>
          </cell>
        </row>
        <row r="566">
          <cell r="A566">
            <v>289</v>
          </cell>
          <cell r="B566" t="str">
            <v>TNS_BR_02235</v>
          </cell>
          <cell r="C566" t="str">
            <v>BU BR</v>
          </cell>
          <cell r="D566">
            <v>289</v>
          </cell>
          <cell r="E566" t="str">
            <v>In-Store Branch</v>
          </cell>
          <cell r="F566" t="str">
            <v>noncritical</v>
          </cell>
          <cell r="G566" t="str">
            <v>Tier3</v>
          </cell>
          <cell r="H566" t="str">
            <v>PRESTITE RECIFE</v>
          </cell>
          <cell r="I566" t="str">
            <v>58, RUA DAS CREOULAS, , GRACAS</v>
          </cell>
          <cell r="J566" t="str">
            <v>RECIFE</v>
          </cell>
          <cell r="K566" t="str">
            <v>PE</v>
          </cell>
          <cell r="L566" t="str">
            <v>Brazil</v>
          </cell>
          <cell r="M566" t="str">
            <v>52011</v>
          </cell>
          <cell r="N566">
            <v>64000</v>
          </cell>
        </row>
        <row r="567">
          <cell r="A567">
            <v>3245</v>
          </cell>
          <cell r="B567" t="str">
            <v>TNS_BR_02239</v>
          </cell>
          <cell r="C567" t="str">
            <v>BU BR</v>
          </cell>
          <cell r="D567">
            <v>3245</v>
          </cell>
          <cell r="E567" t="str">
            <v>In-Store Branch</v>
          </cell>
          <cell r="F567" t="str">
            <v>noncritical</v>
          </cell>
          <cell r="G567" t="str">
            <v>Tier3</v>
          </cell>
          <cell r="H567" t="str">
            <v>PAB 07 THOMAZ AQUINO POUP.JU</v>
          </cell>
          <cell r="I567" t="str">
            <v>593, AVENIDA MARTINS DE BARROS, , S.ANTONIO</v>
          </cell>
          <cell r="J567" t="str">
            <v>RECIFE</v>
          </cell>
          <cell r="K567" t="str">
            <v>PE</v>
          </cell>
          <cell r="L567" t="str">
            <v>Brazil</v>
          </cell>
          <cell r="M567" t="str">
            <v>50010</v>
          </cell>
          <cell r="N567">
            <v>128000</v>
          </cell>
        </row>
        <row r="568">
          <cell r="A568">
            <v>3249</v>
          </cell>
          <cell r="B568" t="str">
            <v>TNS_BR_02240</v>
          </cell>
          <cell r="C568" t="str">
            <v>BU BR</v>
          </cell>
          <cell r="D568">
            <v>3249</v>
          </cell>
          <cell r="E568" t="str">
            <v>In-Store Branch</v>
          </cell>
          <cell r="F568" t="str">
            <v>noncritical</v>
          </cell>
          <cell r="G568" t="str">
            <v>Tier3</v>
          </cell>
          <cell r="H568" t="str">
            <v>PAB 02 TOMAZ DE AQUINO</v>
          </cell>
          <cell r="I568" t="str">
            <v>593, AVENIDA MARTINS DE BARROS, , S.ANTONIO</v>
          </cell>
          <cell r="J568" t="str">
            <v>RECIFE</v>
          </cell>
          <cell r="K568" t="str">
            <v>PE</v>
          </cell>
          <cell r="L568" t="str">
            <v>Brazil</v>
          </cell>
          <cell r="M568" t="str">
            <v>50010</v>
          </cell>
          <cell r="N568">
            <v>128000</v>
          </cell>
        </row>
        <row r="569">
          <cell r="A569">
            <v>3261</v>
          </cell>
          <cell r="B569" t="str">
            <v>TNS_BR_02249</v>
          </cell>
          <cell r="C569" t="str">
            <v>BU BR</v>
          </cell>
          <cell r="D569">
            <v>3261</v>
          </cell>
          <cell r="E569" t="str">
            <v>In-Store Branch</v>
          </cell>
          <cell r="F569" t="str">
            <v>noncritical</v>
          </cell>
          <cell r="G569" t="str">
            <v>Tier3</v>
          </cell>
          <cell r="H569" t="str">
            <v>PAB 10 ITEP RECIFE PE</v>
          </cell>
          <cell r="I569" t="str">
            <v>700, AVENIDA PROF.LUIZ FREIRE, , CID.UNIVER</v>
          </cell>
          <cell r="J569" t="str">
            <v>RECIFE</v>
          </cell>
          <cell r="K569" t="str">
            <v>PE</v>
          </cell>
          <cell r="L569" t="str">
            <v>Brazil</v>
          </cell>
          <cell r="M569" t="str">
            <v>50740</v>
          </cell>
          <cell r="N569">
            <v>64000</v>
          </cell>
        </row>
        <row r="570">
          <cell r="A570">
            <v>3238</v>
          </cell>
          <cell r="B570" t="str">
            <v>TNS_BR_02250</v>
          </cell>
          <cell r="C570" t="str">
            <v>BU BR</v>
          </cell>
          <cell r="D570">
            <v>3238</v>
          </cell>
          <cell r="E570" t="str">
            <v>In-Store Branch</v>
          </cell>
          <cell r="F570" t="str">
            <v>noncritical</v>
          </cell>
          <cell r="G570" t="str">
            <v>Tier3</v>
          </cell>
          <cell r="H570" t="str">
            <v>PAB 23 COHAB(SEDE) RECIFE PE</v>
          </cell>
          <cell r="I570" t="str">
            <v>700, RUA ODORICO MENDES, , CPO.GRANDE</v>
          </cell>
          <cell r="J570" t="str">
            <v>RECIFE</v>
          </cell>
          <cell r="K570" t="str">
            <v>PE</v>
          </cell>
          <cell r="L570" t="str">
            <v>Brazil</v>
          </cell>
          <cell r="M570" t="str">
            <v>52031</v>
          </cell>
          <cell r="N570">
            <v>64000</v>
          </cell>
        </row>
        <row r="571">
          <cell r="A571">
            <v>3246</v>
          </cell>
          <cell r="B571" t="str">
            <v>TNS_BR_02251</v>
          </cell>
          <cell r="C571" t="str">
            <v>BU BR</v>
          </cell>
          <cell r="D571">
            <v>3246</v>
          </cell>
          <cell r="E571" t="str">
            <v>In-Store Branch</v>
          </cell>
          <cell r="F571" t="str">
            <v>noncritical</v>
          </cell>
          <cell r="G571" t="str">
            <v>Tier3</v>
          </cell>
          <cell r="H571" t="str">
            <v>PAB 19 FISEPE RECIFE PE</v>
          </cell>
          <cell r="I571" t="str">
            <v>715, RUA BENFICA, , MADALENA</v>
          </cell>
          <cell r="J571" t="str">
            <v>RECIFE</v>
          </cell>
          <cell r="K571" t="str">
            <v>PE</v>
          </cell>
          <cell r="L571" t="str">
            <v>Brazil</v>
          </cell>
          <cell r="M571" t="str">
            <v>50720</v>
          </cell>
          <cell r="N571">
            <v>64000</v>
          </cell>
        </row>
        <row r="572">
          <cell r="A572">
            <v>2706</v>
          </cell>
          <cell r="B572" t="str">
            <v>TNS_BR_02252</v>
          </cell>
          <cell r="C572" t="str">
            <v>BU BR</v>
          </cell>
          <cell r="D572">
            <v>2706</v>
          </cell>
          <cell r="E572" t="str">
            <v>In-Store Branch</v>
          </cell>
          <cell r="F572" t="str">
            <v>noncritical</v>
          </cell>
          <cell r="G572" t="str">
            <v>Tier3</v>
          </cell>
          <cell r="H572" t="str">
            <v>PAB ICI-CORAL RECIFE PE</v>
          </cell>
          <cell r="I572" t="str">
            <v>7230, AVENIDA GETULIO VARGAS, KM 12, CURADO</v>
          </cell>
          <cell r="J572" t="str">
            <v>RECIFE</v>
          </cell>
          <cell r="K572" t="str">
            <v>PE</v>
          </cell>
          <cell r="L572" t="str">
            <v>Brazil</v>
          </cell>
          <cell r="M572" t="str">
            <v>50950</v>
          </cell>
          <cell r="N572">
            <v>64000</v>
          </cell>
        </row>
        <row r="573">
          <cell r="A573">
            <v>2039</v>
          </cell>
          <cell r="B573" t="str">
            <v>TNS_BR_02259</v>
          </cell>
          <cell r="C573" t="str">
            <v>BU BR</v>
          </cell>
          <cell r="D573">
            <v>2039</v>
          </cell>
          <cell r="E573" t="str">
            <v>In-Store Branch</v>
          </cell>
          <cell r="F573" t="str">
            <v>noncritical</v>
          </cell>
          <cell r="G573" t="str">
            <v>Tier3</v>
          </cell>
          <cell r="H573" t="str">
            <v>NN EMPRESAS RECIFE-PE</v>
          </cell>
          <cell r="I573" t="str">
            <v>785, AVENIDA CONDE DA BOA VISTA, TERREO, BOA VISTA</v>
          </cell>
          <cell r="J573" t="str">
            <v>RECIFE</v>
          </cell>
          <cell r="K573" t="str">
            <v>PE</v>
          </cell>
          <cell r="L573" t="str">
            <v>Brazil</v>
          </cell>
          <cell r="M573" t="str">
            <v>50060</v>
          </cell>
          <cell r="N573">
            <v>128000</v>
          </cell>
        </row>
        <row r="574">
          <cell r="A574">
            <v>3264</v>
          </cell>
          <cell r="B574" t="str">
            <v>TNS_BR_02263</v>
          </cell>
          <cell r="C574" t="str">
            <v>BU BR</v>
          </cell>
          <cell r="D574">
            <v>3264</v>
          </cell>
          <cell r="E574" t="str">
            <v>In-Store Branch</v>
          </cell>
          <cell r="F574" t="str">
            <v>noncritical</v>
          </cell>
          <cell r="G574" t="str">
            <v>Tier3</v>
          </cell>
          <cell r="H574" t="str">
            <v>PAB 04 TRIB.CONTAS ESTADO PE</v>
          </cell>
          <cell r="I574" t="str">
            <v>885, RUA DA AURORA, , BOA VISTA</v>
          </cell>
          <cell r="J574" t="str">
            <v>RECIFE</v>
          </cell>
          <cell r="K574" t="str">
            <v>PE</v>
          </cell>
          <cell r="L574" t="str">
            <v>Brazil</v>
          </cell>
          <cell r="M574" t="str">
            <v>50050</v>
          </cell>
          <cell r="N574">
            <v>64000</v>
          </cell>
        </row>
        <row r="575">
          <cell r="A575">
            <v>3255</v>
          </cell>
          <cell r="B575" t="str">
            <v>TNS_BR_02264</v>
          </cell>
          <cell r="C575" t="str">
            <v>BU BR</v>
          </cell>
          <cell r="D575">
            <v>3255</v>
          </cell>
          <cell r="E575" t="str">
            <v>In-Store Branch</v>
          </cell>
          <cell r="F575" t="str">
            <v>noncritical</v>
          </cell>
          <cell r="G575" t="str">
            <v>Tier3</v>
          </cell>
          <cell r="H575" t="str">
            <v>PAB DETRAN RECIFE PE</v>
          </cell>
          <cell r="I575" t="str">
            <v>889, ESTRADA DO BARBALHO, , IPUTINGA</v>
          </cell>
          <cell r="J575" t="str">
            <v>RECIFE</v>
          </cell>
          <cell r="K575" t="str">
            <v>PE</v>
          </cell>
          <cell r="L575" t="str">
            <v>Brazil</v>
          </cell>
          <cell r="M575" t="str">
            <v>50690</v>
          </cell>
          <cell r="N575">
            <v>64000</v>
          </cell>
        </row>
        <row r="576">
          <cell r="A576">
            <v>2294</v>
          </cell>
          <cell r="B576" t="str">
            <v>TNS_BR_02265</v>
          </cell>
          <cell r="C576" t="str">
            <v>BU BR</v>
          </cell>
          <cell r="D576">
            <v>2294</v>
          </cell>
          <cell r="E576" t="str">
            <v>In-Store Branch</v>
          </cell>
          <cell r="F576" t="str">
            <v>noncritical</v>
          </cell>
          <cell r="G576" t="str">
            <v>Tier3</v>
          </cell>
          <cell r="H576" t="str">
            <v>NN PUBLICO NE</v>
          </cell>
          <cell r="I576" t="str">
            <v>89, AVENIDA RUI BARBOSA, , GRACAS</v>
          </cell>
          <cell r="J576" t="str">
            <v>RECIFE</v>
          </cell>
          <cell r="K576" t="str">
            <v>PE</v>
          </cell>
          <cell r="L576" t="str">
            <v>Brazil</v>
          </cell>
          <cell r="M576" t="str">
            <v>52011</v>
          </cell>
          <cell r="N576">
            <v>64000</v>
          </cell>
        </row>
        <row r="577">
          <cell r="A577">
            <v>3247</v>
          </cell>
          <cell r="B577" t="str">
            <v>TNS_BR_02267</v>
          </cell>
          <cell r="C577" t="str">
            <v>BU BR</v>
          </cell>
          <cell r="D577">
            <v>3247</v>
          </cell>
          <cell r="E577" t="str">
            <v>In-Store Branch</v>
          </cell>
          <cell r="F577" t="str">
            <v>noncritical</v>
          </cell>
          <cell r="G577" t="str">
            <v>Tier3</v>
          </cell>
          <cell r="H577" t="str">
            <v>PAB 22 PREF.CIDADE DO RECIFE</v>
          </cell>
          <cell r="I577" t="str">
            <v>925, RUA CAIS DO APOLO, , RECIFE</v>
          </cell>
          <cell r="J577" t="str">
            <v>RECIFE</v>
          </cell>
          <cell r="K577" t="str">
            <v>PE</v>
          </cell>
          <cell r="L577" t="str">
            <v>Brazil</v>
          </cell>
          <cell r="M577" t="str">
            <v>50030</v>
          </cell>
          <cell r="N577">
            <v>128000</v>
          </cell>
        </row>
        <row r="578">
          <cell r="A578">
            <v>3287</v>
          </cell>
          <cell r="B578" t="str">
            <v>TNS_BR_02268</v>
          </cell>
          <cell r="C578" t="str">
            <v>BU BR</v>
          </cell>
          <cell r="D578">
            <v>3287</v>
          </cell>
          <cell r="E578" t="str">
            <v>In-Store Branch</v>
          </cell>
          <cell r="F578" t="str">
            <v>noncritical</v>
          </cell>
          <cell r="G578" t="str">
            <v>Tier3</v>
          </cell>
          <cell r="H578" t="str">
            <v>PAB POLICIA MILITAR-CAS PE</v>
          </cell>
          <cell r="I578" t="str">
            <v>93, RUA MONS.AMBROSINO LEITE, , GRACAS</v>
          </cell>
          <cell r="J578" t="str">
            <v>RECIFE</v>
          </cell>
          <cell r="K578" t="str">
            <v>PE</v>
          </cell>
          <cell r="L578" t="str">
            <v>Brazil</v>
          </cell>
          <cell r="M578" t="str">
            <v>52011</v>
          </cell>
          <cell r="N578">
            <v>128000</v>
          </cell>
        </row>
        <row r="579">
          <cell r="A579">
            <v>3064</v>
          </cell>
          <cell r="B579" t="str">
            <v>TNS_BR_02280</v>
          </cell>
          <cell r="C579" t="str">
            <v>BU BR</v>
          </cell>
          <cell r="D579">
            <v>3064</v>
          </cell>
          <cell r="E579" t="str">
            <v>In-Store Branch</v>
          </cell>
          <cell r="F579" t="str">
            <v>noncritical</v>
          </cell>
          <cell r="G579" t="str">
            <v>Tier3</v>
          </cell>
          <cell r="H579" t="str">
            <v>PAB AMAN-ACAD.M.AGULHAS RESE</v>
          </cell>
          <cell r="I579" t="str">
            <v>0, RODOVIA PRES.DUTRA KM 306, CP II, INDEPENDEN</v>
          </cell>
          <cell r="J579" t="str">
            <v>RESENDE</v>
          </cell>
          <cell r="K579" t="str">
            <v>RJ</v>
          </cell>
          <cell r="L579" t="str">
            <v>Brazil</v>
          </cell>
          <cell r="M579" t="str">
            <v>27534</v>
          </cell>
          <cell r="N579">
            <v>64000</v>
          </cell>
        </row>
        <row r="580">
          <cell r="A580">
            <v>3986</v>
          </cell>
          <cell r="B580" t="str">
            <v>TNS_BR_02291</v>
          </cell>
          <cell r="C580" t="str">
            <v>BU BR</v>
          </cell>
          <cell r="D580">
            <v>3986</v>
          </cell>
          <cell r="E580" t="str">
            <v>In-Store Branch</v>
          </cell>
          <cell r="F580" t="str">
            <v>noncritical</v>
          </cell>
          <cell r="G580" t="str">
            <v>Tier3</v>
          </cell>
          <cell r="H580" t="str">
            <v>PAB 3 M-RIBEIRAO PRETO SP</v>
          </cell>
          <cell r="I580" t="str">
            <v>0, RODOVIA RIBEIRAO PRETO/ARARAQUARA KM 7, , CENTRO</v>
          </cell>
          <cell r="J580" t="str">
            <v>RIBEIRAO PRETO</v>
          </cell>
          <cell r="K580" t="str">
            <v>SP</v>
          </cell>
          <cell r="L580" t="str">
            <v>Brazil</v>
          </cell>
          <cell r="M580" t="str">
            <v>14001</v>
          </cell>
          <cell r="N580">
            <v>64000</v>
          </cell>
        </row>
        <row r="581">
          <cell r="A581">
            <v>1864</v>
          </cell>
          <cell r="B581" t="str">
            <v>TNS_BR_02304</v>
          </cell>
          <cell r="C581" t="str">
            <v>BU BR</v>
          </cell>
          <cell r="D581">
            <v>1864</v>
          </cell>
          <cell r="E581" t="str">
            <v>In-Store Branch</v>
          </cell>
          <cell r="F581" t="str">
            <v>noncritical</v>
          </cell>
          <cell r="G581" t="str">
            <v>Tier3</v>
          </cell>
          <cell r="H581" t="str">
            <v>PAB USP RIBEIRAO PRETO</v>
          </cell>
          <cell r="I581" t="str">
            <v>3900, AVENIDA BANDEIRANTES, CAMPUS UNIVERSITARIO, V.M.ALEGRE</v>
          </cell>
          <cell r="J581" t="str">
            <v>RIBEIRAO PRETO</v>
          </cell>
          <cell r="K581" t="str">
            <v>SP</v>
          </cell>
          <cell r="L581" t="str">
            <v>Brazil</v>
          </cell>
          <cell r="M581" t="str">
            <v>14040</v>
          </cell>
          <cell r="N581">
            <v>128000</v>
          </cell>
        </row>
        <row r="582">
          <cell r="A582">
            <v>3411</v>
          </cell>
          <cell r="B582" t="str">
            <v>TNS_BR_02307</v>
          </cell>
          <cell r="C582" t="str">
            <v>BU BR</v>
          </cell>
          <cell r="D582">
            <v>3411</v>
          </cell>
          <cell r="E582" t="str">
            <v>In-Store Branch</v>
          </cell>
          <cell r="F582" t="str">
            <v>noncritical</v>
          </cell>
          <cell r="G582" t="str">
            <v>Tier3</v>
          </cell>
          <cell r="H582" t="str">
            <v>PAB ORG.EDUCAC.BARAO DE MAUA</v>
          </cell>
          <cell r="I582" t="str">
            <v>423, RUA RAMOS DE AZEVEDO, FACULDADE, JD.PAULIST</v>
          </cell>
          <cell r="J582" t="str">
            <v>RIBEIRAO PRETO</v>
          </cell>
          <cell r="K582" t="str">
            <v>SP</v>
          </cell>
          <cell r="L582" t="str">
            <v>Brazil</v>
          </cell>
          <cell r="M582" t="str">
            <v>14090</v>
          </cell>
          <cell r="N582">
            <v>64000</v>
          </cell>
        </row>
        <row r="583">
          <cell r="A583">
            <v>2868</v>
          </cell>
          <cell r="B583" t="str">
            <v>TNS_BR_02309</v>
          </cell>
          <cell r="C583" t="str">
            <v>BU BR</v>
          </cell>
          <cell r="D583">
            <v>2868</v>
          </cell>
          <cell r="E583" t="str">
            <v>In-Store Branch</v>
          </cell>
          <cell r="F583" t="str">
            <v>noncritical</v>
          </cell>
          <cell r="G583" t="str">
            <v>Tier3</v>
          </cell>
          <cell r="H583" t="str">
            <v>PAB STA CASA RIB.PRETO SP</v>
          </cell>
          <cell r="I583" t="str">
            <v>456, AVENIDA SAUDADE, HOSPITAL, CPO.ELISEO</v>
          </cell>
          <cell r="J583" t="str">
            <v>RIBEIRAO PRETO</v>
          </cell>
          <cell r="K583" t="str">
            <v>SP</v>
          </cell>
          <cell r="L583" t="str">
            <v>Brazil</v>
          </cell>
          <cell r="M583" t="str">
            <v>14085</v>
          </cell>
          <cell r="N583">
            <v>64000</v>
          </cell>
        </row>
        <row r="584">
          <cell r="A584">
            <v>1883</v>
          </cell>
          <cell r="B584" t="str">
            <v>TNS_BR_02313</v>
          </cell>
          <cell r="C584" t="str">
            <v>BU BR</v>
          </cell>
          <cell r="D584">
            <v>1883</v>
          </cell>
          <cell r="E584" t="str">
            <v>In-Store Branch</v>
          </cell>
          <cell r="F584" t="str">
            <v>noncritical</v>
          </cell>
          <cell r="G584" t="str">
            <v>Tier3</v>
          </cell>
          <cell r="H584" t="str">
            <v>PAB HOSP.SAO FRANCISCO SP</v>
          </cell>
          <cell r="I584" t="str">
            <v>912, RUA BERNARDINO DE CAMPOS, , HIGIENOPOL</v>
          </cell>
          <cell r="J584" t="str">
            <v>RIBEIRAO PRETO</v>
          </cell>
          <cell r="K584" t="str">
            <v>SP</v>
          </cell>
          <cell r="L584" t="str">
            <v>Brazil</v>
          </cell>
          <cell r="M584" t="str">
            <v>14015</v>
          </cell>
          <cell r="N584">
            <v>128000</v>
          </cell>
        </row>
        <row r="585">
          <cell r="A585">
            <v>3803</v>
          </cell>
          <cell r="B585" t="str">
            <v>TNS_BR_02315</v>
          </cell>
          <cell r="C585" t="str">
            <v>BU BR</v>
          </cell>
          <cell r="D585">
            <v>3803</v>
          </cell>
          <cell r="E585" t="str">
            <v>In-Store Branch</v>
          </cell>
          <cell r="F585" t="str">
            <v>noncritical</v>
          </cell>
          <cell r="G585" t="str">
            <v>Tier3</v>
          </cell>
          <cell r="H585" t="str">
            <v>PAB RIB.PRETO SIT COC FAC.</v>
          </cell>
          <cell r="I585" t="str">
            <v>980, RUA ABRAAO ISSA HALACK, , CENTRO</v>
          </cell>
          <cell r="J585" t="str">
            <v>RIBEIRAO PRETO</v>
          </cell>
          <cell r="K585" t="str">
            <v>SP</v>
          </cell>
          <cell r="L585" t="str">
            <v>Brazil</v>
          </cell>
          <cell r="M585" t="str">
            <v>14096</v>
          </cell>
          <cell r="N585">
            <v>128000</v>
          </cell>
        </row>
        <row r="586">
          <cell r="A586">
            <v>3803</v>
          </cell>
          <cell r="B586" t="str">
            <v>TNS_BR_02318</v>
          </cell>
          <cell r="C586" t="str">
            <v>BU BR</v>
          </cell>
          <cell r="D586">
            <v>3803</v>
          </cell>
          <cell r="E586" t="str">
            <v>In-Store Branch</v>
          </cell>
          <cell r="F586" t="str">
            <v>noncritical</v>
          </cell>
          <cell r="G586" t="str">
            <v>Tier3</v>
          </cell>
          <cell r="H586" t="str">
            <v>PAB RIBEIRÃO PRETO SISTEMA COC FACULDADE</v>
          </cell>
          <cell r="I586" t="str">
            <v>980, RUA ABRAÃO ISSA HALACK, 980, Riberânia, Ribeirão Preto, , Riberânia</v>
          </cell>
          <cell r="J586" t="str">
            <v>Ribeirão Preto</v>
          </cell>
          <cell r="K586" t="str">
            <v>SP</v>
          </cell>
          <cell r="L586" t="str">
            <v>Brazil</v>
          </cell>
          <cell r="M586"/>
          <cell r="N586">
            <v>64000</v>
          </cell>
        </row>
        <row r="587">
          <cell r="A587">
            <v>2679</v>
          </cell>
          <cell r="B587" t="str">
            <v>TNS_BR_02323</v>
          </cell>
          <cell r="C587" t="str">
            <v>BU BR</v>
          </cell>
          <cell r="D587">
            <v>2679</v>
          </cell>
          <cell r="E587" t="str">
            <v>In-Store Branch</v>
          </cell>
          <cell r="F587" t="str">
            <v>noncritical</v>
          </cell>
          <cell r="G587" t="str">
            <v>Tier3</v>
          </cell>
          <cell r="H587" t="str">
            <v>PAB UFAC UNIV FED ACRE</v>
          </cell>
          <cell r="I587" t="str">
            <v>0, RODOVIA BR 364 KM 4, CAMPUS UNIVERSITARIO, DIST.INDUS</v>
          </cell>
          <cell r="J587" t="str">
            <v>RIO BRANCO</v>
          </cell>
          <cell r="K587" t="str">
            <v>AC</v>
          </cell>
          <cell r="L587" t="str">
            <v>Brazil</v>
          </cell>
          <cell r="M587" t="str">
            <v>69914</v>
          </cell>
          <cell r="N587">
            <v>64000</v>
          </cell>
        </row>
        <row r="588">
          <cell r="A588">
            <v>3405</v>
          </cell>
          <cell r="B588" t="str">
            <v>TNS_BR_02324</v>
          </cell>
          <cell r="C588" t="str">
            <v>BU BR</v>
          </cell>
          <cell r="D588">
            <v>3405</v>
          </cell>
          <cell r="E588" t="str">
            <v>In-Store Branch</v>
          </cell>
          <cell r="F588" t="str">
            <v>noncritical</v>
          </cell>
          <cell r="G588" t="str">
            <v>Tier3</v>
          </cell>
          <cell r="H588" t="str">
            <v>PAB TRIB.DE JUSTICA DO ACRE</v>
          </cell>
          <cell r="I588" t="str">
            <v>1165, RUA BENJAMIN CONSTANT, PREDIO FORUM, CENTRO</v>
          </cell>
          <cell r="J588" t="str">
            <v>RIO BRANCO</v>
          </cell>
          <cell r="K588" t="str">
            <v>AC</v>
          </cell>
          <cell r="L588" t="str">
            <v>Brazil</v>
          </cell>
          <cell r="M588" t="str">
            <v>69908</v>
          </cell>
          <cell r="N588">
            <v>64000</v>
          </cell>
        </row>
        <row r="589">
          <cell r="A589">
            <v>3766</v>
          </cell>
          <cell r="B589" t="str">
            <v>TNS_BR_02341</v>
          </cell>
          <cell r="C589" t="str">
            <v>BU BR</v>
          </cell>
          <cell r="D589">
            <v>3766</v>
          </cell>
          <cell r="E589" t="str">
            <v>In-Store Branch</v>
          </cell>
          <cell r="F589" t="str">
            <v>noncritical</v>
          </cell>
          <cell r="G589" t="str">
            <v>Tier3</v>
          </cell>
          <cell r="H589" t="str">
            <v>PAB ROYAL &amp; SUNALLIANCE SEG</v>
          </cell>
          <cell r="I589" t="str">
            <v>0, AVENIDA ALM.BARROSO,S/N, AND S 2402, PARTCENTRO</v>
          </cell>
          <cell r="J589" t="str">
            <v>RIO DE JANEIRO</v>
          </cell>
          <cell r="K589" t="str">
            <v>RJ</v>
          </cell>
          <cell r="L589" t="str">
            <v>Brazil</v>
          </cell>
          <cell r="M589" t="str">
            <v>20031</v>
          </cell>
          <cell r="N589">
            <v>64000</v>
          </cell>
        </row>
        <row r="590">
          <cell r="A590">
            <v>2359</v>
          </cell>
          <cell r="B590" t="str">
            <v>TNS_BR_02344</v>
          </cell>
          <cell r="C590" t="str">
            <v>BU BR</v>
          </cell>
          <cell r="D590">
            <v>2359</v>
          </cell>
          <cell r="E590" t="str">
            <v>In-Store Branch</v>
          </cell>
          <cell r="F590" t="str">
            <v>noncritical</v>
          </cell>
          <cell r="G590" t="str">
            <v>Tier3</v>
          </cell>
          <cell r="H590" t="str">
            <v>PAB HOSP.UNIVERSITARIO RJ</v>
          </cell>
          <cell r="I590" t="str">
            <v>0, AVENIDA BRIG.TROMPOWSKY,S/N, HOSP.UNIVERSITAR, ILH.FUNDAO</v>
          </cell>
          <cell r="J590" t="str">
            <v>RIO DE JANEIRO</v>
          </cell>
          <cell r="K590" t="str">
            <v>RJ</v>
          </cell>
          <cell r="L590" t="str">
            <v>Brazil</v>
          </cell>
          <cell r="M590" t="str">
            <v>21949</v>
          </cell>
          <cell r="N590">
            <v>64000</v>
          </cell>
        </row>
        <row r="591">
          <cell r="A591">
            <v>2486</v>
          </cell>
          <cell r="B591" t="str">
            <v>TNS_BR_02346</v>
          </cell>
          <cell r="C591" t="str">
            <v>BU BR</v>
          </cell>
          <cell r="D591">
            <v>2486</v>
          </cell>
          <cell r="E591" t="str">
            <v>In-Store Branch</v>
          </cell>
          <cell r="F591" t="str">
            <v>noncritical</v>
          </cell>
          <cell r="G591" t="str">
            <v>Tier3</v>
          </cell>
          <cell r="H591" t="str">
            <v>PAB COLINA LONGA RJANEIRO RJ</v>
          </cell>
          <cell r="I591" t="str">
            <v>0, AVENIDA GAL.BENEDITO DA SILVEIRA,S/N, , V.MILITAR</v>
          </cell>
          <cell r="J591" t="str">
            <v>RIO DE JANEIRO</v>
          </cell>
          <cell r="K591" t="str">
            <v>RJ</v>
          </cell>
          <cell r="L591" t="str">
            <v>Brazil</v>
          </cell>
          <cell r="M591" t="str">
            <v>21615</v>
          </cell>
          <cell r="N591">
            <v>128000</v>
          </cell>
        </row>
        <row r="592">
          <cell r="A592">
            <v>2689</v>
          </cell>
          <cell r="B592" t="str">
            <v>TNS_BR_02347</v>
          </cell>
          <cell r="C592" t="str">
            <v>BU BR</v>
          </cell>
          <cell r="D592">
            <v>2689</v>
          </cell>
          <cell r="E592" t="str">
            <v>In-Store Branch</v>
          </cell>
          <cell r="F592" t="str">
            <v>noncritical</v>
          </cell>
          <cell r="G592" t="str">
            <v>Tier3</v>
          </cell>
          <cell r="H592" t="str">
            <v>PAB 26 BAT.INF.PARAQUEDISTA</v>
          </cell>
          <cell r="I592" t="str">
            <v>0, AVENIDA GAL.BENEDITO DA SILVEIRA,S/N, BAT.INF.PARAQUEDISTA, V.MILITAR</v>
          </cell>
          <cell r="J592" t="str">
            <v>RIO DE JANEIRO</v>
          </cell>
          <cell r="K592" t="str">
            <v>RJ</v>
          </cell>
          <cell r="L592" t="str">
            <v>Brazil</v>
          </cell>
          <cell r="M592" t="str">
            <v>21615</v>
          </cell>
          <cell r="N592">
            <v>64000</v>
          </cell>
        </row>
        <row r="593">
          <cell r="A593">
            <v>591</v>
          </cell>
          <cell r="B593" t="str">
            <v>TNS_BR_02349</v>
          </cell>
          <cell r="C593" t="str">
            <v>BU BR</v>
          </cell>
          <cell r="D593">
            <v>591</v>
          </cell>
          <cell r="E593" t="str">
            <v>In-Store Branch</v>
          </cell>
          <cell r="F593" t="str">
            <v>noncritical</v>
          </cell>
          <cell r="G593" t="str">
            <v>Tier3</v>
          </cell>
          <cell r="H593" t="str">
            <v>PAB INFRAERO RIO</v>
          </cell>
          <cell r="I593" t="str">
            <v>0, ESTRADA DE MARACAJA,S/N, AEROPORTO INTERN.RJ, GALEAO</v>
          </cell>
          <cell r="J593" t="str">
            <v>RIO DE JANEIRO</v>
          </cell>
          <cell r="K593" t="str">
            <v>RJ</v>
          </cell>
          <cell r="L593" t="str">
            <v>Brazil</v>
          </cell>
          <cell r="M593" t="str">
            <v>21941</v>
          </cell>
          <cell r="N593">
            <v>128000</v>
          </cell>
        </row>
        <row r="594">
          <cell r="A594">
            <v>2686</v>
          </cell>
          <cell r="B594" t="str">
            <v>TNS_BR_02350</v>
          </cell>
          <cell r="C594" t="str">
            <v>BU BR</v>
          </cell>
          <cell r="D594">
            <v>2686</v>
          </cell>
          <cell r="E594" t="str">
            <v>In-Store Branch</v>
          </cell>
          <cell r="F594" t="str">
            <v>noncritical</v>
          </cell>
          <cell r="G594" t="str">
            <v>Tier3</v>
          </cell>
          <cell r="H594" t="str">
            <v>PAB INFRAERO TECA  RJ</v>
          </cell>
          <cell r="I594" t="str">
            <v>0, ESTRADA DO GALEAO,S/N, INFRAERO, GALEAO</v>
          </cell>
          <cell r="J594" t="str">
            <v>RIO DE JANEIRO</v>
          </cell>
          <cell r="K594" t="str">
            <v>RJ</v>
          </cell>
          <cell r="L594" t="str">
            <v>Brazil</v>
          </cell>
          <cell r="M594" t="str">
            <v>21941</v>
          </cell>
          <cell r="N594">
            <v>64000</v>
          </cell>
        </row>
        <row r="595">
          <cell r="A595">
            <v>538</v>
          </cell>
          <cell r="B595" t="str">
            <v>TNS_BR_02351</v>
          </cell>
          <cell r="C595" t="str">
            <v>BU BR</v>
          </cell>
          <cell r="D595">
            <v>538</v>
          </cell>
          <cell r="E595" t="str">
            <v>In-Store Branch</v>
          </cell>
          <cell r="F595" t="str">
            <v>noncritical</v>
          </cell>
          <cell r="G595" t="str">
            <v>Tier3</v>
          </cell>
          <cell r="H595" t="str">
            <v>PAB BASE AEREA GALEAO</v>
          </cell>
          <cell r="I595" t="str">
            <v>0, ESTRADA DO GALEAO,S/N, QUARTEL BASE AEREA, GALEAO</v>
          </cell>
          <cell r="J595" t="str">
            <v>RIO DE JANEIRO</v>
          </cell>
          <cell r="K595" t="str">
            <v>RJ</v>
          </cell>
          <cell r="L595" t="str">
            <v>Brazil</v>
          </cell>
          <cell r="M595" t="str">
            <v>21941</v>
          </cell>
          <cell r="N595">
            <v>64000</v>
          </cell>
        </row>
        <row r="596">
          <cell r="A596">
            <v>2520</v>
          </cell>
          <cell r="B596" t="str">
            <v>TNS_BR_02352</v>
          </cell>
          <cell r="C596" t="str">
            <v>BU BR</v>
          </cell>
          <cell r="D596">
            <v>2520</v>
          </cell>
          <cell r="E596" t="str">
            <v>In-Store Branch</v>
          </cell>
          <cell r="F596" t="str">
            <v>noncritical</v>
          </cell>
          <cell r="G596" t="str">
            <v>Tier3</v>
          </cell>
          <cell r="H596" t="str">
            <v>PAB BATALHAO RIACHUELO</v>
          </cell>
          <cell r="I596" t="str">
            <v>0, ESTRADA DO QUILOMBO,S/N, , ILH.GOVERN</v>
          </cell>
          <cell r="J596" t="str">
            <v>RIO DE JANEIRO</v>
          </cell>
          <cell r="K596" t="str">
            <v>RJ</v>
          </cell>
          <cell r="L596" t="str">
            <v>Brazil</v>
          </cell>
          <cell r="M596" t="str">
            <v>21911</v>
          </cell>
          <cell r="N596">
            <v>64000</v>
          </cell>
        </row>
        <row r="597">
          <cell r="A597">
            <v>2824</v>
          </cell>
          <cell r="B597" t="str">
            <v>TNS_BR_02357</v>
          </cell>
          <cell r="C597" t="str">
            <v>BU BR</v>
          </cell>
          <cell r="D597">
            <v>2824</v>
          </cell>
          <cell r="E597" t="str">
            <v>In-Store Branch</v>
          </cell>
          <cell r="F597" t="str">
            <v>noncritical</v>
          </cell>
          <cell r="G597" t="str">
            <v>Tier3</v>
          </cell>
          <cell r="H597" t="str">
            <v>PAB DIRMA RIO DE JANEIRO RJ</v>
          </cell>
          <cell r="I597" t="str">
            <v>0, PONTA DO GALEAO,S/N, , ILH.GOVERN</v>
          </cell>
          <cell r="J597" t="str">
            <v>RIO DE JANEIRO</v>
          </cell>
          <cell r="K597" t="str">
            <v>RJ</v>
          </cell>
          <cell r="L597" t="str">
            <v>Brazil</v>
          </cell>
          <cell r="M597" t="str">
            <v>21000</v>
          </cell>
          <cell r="N597">
            <v>64000</v>
          </cell>
        </row>
        <row r="598">
          <cell r="A598">
            <v>2465</v>
          </cell>
          <cell r="B598" t="str">
            <v>TNS_BR_02358</v>
          </cell>
          <cell r="C598" t="str">
            <v>BU BR</v>
          </cell>
          <cell r="D598">
            <v>2465</v>
          </cell>
          <cell r="E598" t="str">
            <v>In-Store Branch</v>
          </cell>
          <cell r="F598" t="str">
            <v>noncritical</v>
          </cell>
          <cell r="G598" t="str">
            <v>Tier3</v>
          </cell>
          <cell r="H598" t="str">
            <v>PAB FORTA.SAO JOSE RJ</v>
          </cell>
          <cell r="I598" t="str">
            <v>0, PRACA BARAO DE LADARIO,S/N, , CENTRO</v>
          </cell>
          <cell r="J598" t="str">
            <v>RIO DE JANEIRO</v>
          </cell>
          <cell r="K598" t="str">
            <v>RJ</v>
          </cell>
          <cell r="L598" t="str">
            <v>Brazil</v>
          </cell>
          <cell r="M598" t="str">
            <v>20091</v>
          </cell>
          <cell r="N598">
            <v>64000</v>
          </cell>
        </row>
        <row r="599">
          <cell r="A599">
            <v>640</v>
          </cell>
          <cell r="B599" t="str">
            <v>TNS_BR_02359</v>
          </cell>
          <cell r="C599" t="str">
            <v>BU BR</v>
          </cell>
          <cell r="D599">
            <v>640</v>
          </cell>
          <cell r="E599" t="str">
            <v>In-Store Branch</v>
          </cell>
          <cell r="F599" t="str">
            <v>noncritical</v>
          </cell>
          <cell r="G599" t="str">
            <v>Tier3</v>
          </cell>
          <cell r="H599" t="str">
            <v>PAB ARSENAL MB</v>
          </cell>
          <cell r="I599" t="str">
            <v>0, PRACA BARAO DE LADARIO,S/N, , CENTRO</v>
          </cell>
          <cell r="J599" t="str">
            <v>RIO DE JANEIRO</v>
          </cell>
          <cell r="K599" t="str">
            <v>RJ</v>
          </cell>
          <cell r="L599" t="str">
            <v>Brazil</v>
          </cell>
          <cell r="M599" t="str">
            <v>20091</v>
          </cell>
          <cell r="N599">
            <v>64000</v>
          </cell>
        </row>
        <row r="600">
          <cell r="A600">
            <v>2806</v>
          </cell>
          <cell r="B600" t="str">
            <v>TNS_BR_02360</v>
          </cell>
          <cell r="C600" t="str">
            <v>BU BR</v>
          </cell>
          <cell r="D600">
            <v>2806</v>
          </cell>
          <cell r="E600" t="str">
            <v>In-Store Branch</v>
          </cell>
          <cell r="F600" t="str">
            <v>noncritical</v>
          </cell>
          <cell r="G600" t="str">
            <v>Tier3</v>
          </cell>
          <cell r="H600" t="str">
            <v>PAB FLUMITRENS RIO DE JANEIR</v>
          </cell>
          <cell r="I600" t="str">
            <v>0, PRACA CRISTIANO OTONI, , CENTRO</v>
          </cell>
          <cell r="J600" t="str">
            <v>RIO DE JANEIRO</v>
          </cell>
          <cell r="K600" t="str">
            <v>RJ</v>
          </cell>
          <cell r="L600" t="str">
            <v>Brazil</v>
          </cell>
          <cell r="M600" t="str">
            <v>20221</v>
          </cell>
          <cell r="N600">
            <v>64000</v>
          </cell>
        </row>
        <row r="601">
          <cell r="A601">
            <v>572</v>
          </cell>
          <cell r="B601" t="str">
            <v>TNS_BR_02362</v>
          </cell>
          <cell r="C601" t="str">
            <v>BU BR</v>
          </cell>
          <cell r="D601">
            <v>572</v>
          </cell>
          <cell r="E601" t="str">
            <v>In-Store Branch</v>
          </cell>
          <cell r="F601" t="str">
            <v>noncritical</v>
          </cell>
          <cell r="G601" t="str">
            <v>Tier3</v>
          </cell>
          <cell r="H601" t="str">
            <v>PAB DNER RIO</v>
          </cell>
          <cell r="I601" t="str">
            <v>0, RODOVIA PRES.DUTRA KM 163, , JD.AMERICA</v>
          </cell>
          <cell r="J601" t="str">
            <v>RIO DE JANEIRO</v>
          </cell>
          <cell r="K601" t="str">
            <v>RJ</v>
          </cell>
          <cell r="L601" t="str">
            <v>Brazil</v>
          </cell>
          <cell r="M601" t="str">
            <v>21240</v>
          </cell>
          <cell r="N601">
            <v>128000</v>
          </cell>
        </row>
        <row r="602">
          <cell r="A602">
            <v>3472</v>
          </cell>
          <cell r="B602" t="str">
            <v>TNS_BR_02363</v>
          </cell>
          <cell r="C602" t="str">
            <v>BU BR</v>
          </cell>
          <cell r="D602">
            <v>3472</v>
          </cell>
          <cell r="E602" t="str">
            <v>In-Store Branch</v>
          </cell>
          <cell r="F602" t="str">
            <v>noncritical</v>
          </cell>
          <cell r="G602" t="str">
            <v>Tier3</v>
          </cell>
          <cell r="H602" t="str">
            <v>PAB EMBRATEL CAMERINO RJ</v>
          </cell>
          <cell r="I602" t="str">
            <v>0, RUA CAMERINO,S/N, 4 ANDAR, CENTRO</v>
          </cell>
          <cell r="J602" t="str">
            <v>RIO DE JANEIRO</v>
          </cell>
          <cell r="K602" t="str">
            <v>RJ</v>
          </cell>
          <cell r="L602" t="str">
            <v>Brazil</v>
          </cell>
          <cell r="M602" t="str">
            <v>20080</v>
          </cell>
          <cell r="N602">
            <v>128000</v>
          </cell>
        </row>
        <row r="603">
          <cell r="A603">
            <v>668</v>
          </cell>
          <cell r="B603" t="str">
            <v>TNS_BR_02364</v>
          </cell>
          <cell r="C603" t="str">
            <v>BU BR</v>
          </cell>
          <cell r="D603">
            <v>668</v>
          </cell>
          <cell r="E603" t="str">
            <v>In-Store Branch</v>
          </cell>
          <cell r="F603" t="str">
            <v>noncritical</v>
          </cell>
          <cell r="G603" t="str">
            <v>Tier3</v>
          </cell>
          <cell r="H603" t="str">
            <v>PAB BASE AEREA SANTA CRUZ</v>
          </cell>
          <cell r="I603" t="str">
            <v>0, RUA DO IMPERIO,S/N, , S.CRUZ</v>
          </cell>
          <cell r="J603" t="str">
            <v>RIO DE JANEIRO</v>
          </cell>
          <cell r="K603" t="str">
            <v>RJ</v>
          </cell>
          <cell r="L603" t="str">
            <v>Brazil</v>
          </cell>
          <cell r="M603" t="str">
            <v>23555</v>
          </cell>
          <cell r="N603">
            <v>64000</v>
          </cell>
        </row>
        <row r="604">
          <cell r="A604">
            <v>522</v>
          </cell>
          <cell r="B604" t="str">
            <v>TNS_BR_02370</v>
          </cell>
          <cell r="C604" t="str">
            <v>BU BR</v>
          </cell>
          <cell r="D604">
            <v>522</v>
          </cell>
          <cell r="E604" t="str">
            <v>In-Store Branch</v>
          </cell>
          <cell r="F604" t="str">
            <v>noncritical</v>
          </cell>
          <cell r="G604" t="str">
            <v>Tier3</v>
          </cell>
          <cell r="H604" t="str">
            <v>PAB TRT PRIMEIRA REGIAO RJ</v>
          </cell>
          <cell r="I604" t="str">
            <v>1,  RUA DEBRET, , , CENTRO</v>
          </cell>
          <cell r="J604" t="str">
            <v>RIO DE JANEIRO</v>
          </cell>
          <cell r="K604" t="str">
            <v>RJ</v>
          </cell>
          <cell r="L604" t="str">
            <v>Brazil</v>
          </cell>
          <cell r="M604" t="str">
            <v>20020</v>
          </cell>
          <cell r="N604">
            <v>128000</v>
          </cell>
        </row>
        <row r="605">
          <cell r="A605">
            <v>2132</v>
          </cell>
          <cell r="B605" t="str">
            <v>TNS_BR_02371</v>
          </cell>
          <cell r="C605" t="str">
            <v>BU BR</v>
          </cell>
          <cell r="D605">
            <v>2132</v>
          </cell>
          <cell r="E605" t="str">
            <v>In-Store Branch</v>
          </cell>
          <cell r="F605" t="str">
            <v>noncritical</v>
          </cell>
          <cell r="G605" t="str">
            <v>Tier3</v>
          </cell>
          <cell r="H605" t="str">
            <v>NN TRANSPETRO ATIVOS</v>
          </cell>
          <cell r="I605" t="str">
            <v>1, AVENIDA RIO BRANCO, LJ 1E, CENTRO</v>
          </cell>
          <cell r="J605" t="str">
            <v>RIO DE JANEIRO</v>
          </cell>
          <cell r="K605" t="str">
            <v>RJ</v>
          </cell>
          <cell r="L605" t="str">
            <v>Brazil</v>
          </cell>
          <cell r="M605" t="str">
            <v>20090</v>
          </cell>
          <cell r="N605">
            <v>64000</v>
          </cell>
        </row>
        <row r="606">
          <cell r="A606">
            <v>3195</v>
          </cell>
          <cell r="B606" t="str">
            <v>TNS_BR_02373</v>
          </cell>
          <cell r="C606" t="str">
            <v>BU BR</v>
          </cell>
          <cell r="D606">
            <v>3195</v>
          </cell>
          <cell r="E606" t="str">
            <v>In-Store Branch</v>
          </cell>
          <cell r="F606" t="str">
            <v>noncritical</v>
          </cell>
          <cell r="G606" t="str">
            <v>Tier3</v>
          </cell>
          <cell r="H606" t="str">
            <v>PAB ASSOC.DEL.DA POL.FEDERAL</v>
          </cell>
          <cell r="I606" t="str">
            <v>1, AVENIDA RODRIGUES ALVES, 2 ANDAR, CENTRO</v>
          </cell>
          <cell r="J606" t="str">
            <v>RIO DE JANEIRO</v>
          </cell>
          <cell r="K606" t="str">
            <v>RJ</v>
          </cell>
          <cell r="L606" t="str">
            <v>Brazil</v>
          </cell>
          <cell r="M606" t="str">
            <v>20081</v>
          </cell>
          <cell r="N606">
            <v>64000</v>
          </cell>
        </row>
        <row r="607">
          <cell r="A607">
            <v>3191</v>
          </cell>
          <cell r="B607" t="str">
            <v>TNS_BR_02377</v>
          </cell>
          <cell r="C607" t="str">
            <v>BU BR</v>
          </cell>
          <cell r="D607">
            <v>3191</v>
          </cell>
          <cell r="E607" t="str">
            <v>In-Store Branch</v>
          </cell>
          <cell r="F607" t="str">
            <v>noncritical</v>
          </cell>
          <cell r="G607" t="str">
            <v>Tier3</v>
          </cell>
          <cell r="H607" t="str">
            <v>PAB PQ.MATL.AERONAUT.AFO RJ</v>
          </cell>
          <cell r="I607" t="str">
            <v>1000, AVENIDA MAL.FONTENELLE, , CPO.AFONSO</v>
          </cell>
          <cell r="J607" t="str">
            <v>RIO DE JANEIRO</v>
          </cell>
          <cell r="K607" t="str">
            <v>RJ</v>
          </cell>
          <cell r="L607" t="str">
            <v>Brazil</v>
          </cell>
          <cell r="M607" t="str">
            <v>21740</v>
          </cell>
          <cell r="N607">
            <v>128000</v>
          </cell>
        </row>
        <row r="608">
          <cell r="A608">
            <v>516</v>
          </cell>
          <cell r="B608" t="str">
            <v>TNS_BR_02380</v>
          </cell>
          <cell r="C608" t="str">
            <v>BU BR</v>
          </cell>
          <cell r="D608">
            <v>516</v>
          </cell>
          <cell r="E608" t="str">
            <v>In-Store Branch</v>
          </cell>
          <cell r="F608" t="str">
            <v>noncritical</v>
          </cell>
          <cell r="G608" t="str">
            <v>Tier3</v>
          </cell>
          <cell r="H608" t="str">
            <v>CAP EMBRATEL-RIO</v>
          </cell>
          <cell r="I608" t="str">
            <v>1012, AVENIDA PRES.VARGAS, 2 ANDAR, CENTRO</v>
          </cell>
          <cell r="J608" t="str">
            <v>RIO DE JANEIRO</v>
          </cell>
          <cell r="K608" t="str">
            <v>RJ</v>
          </cell>
          <cell r="L608" t="str">
            <v>Brazil</v>
          </cell>
          <cell r="M608" t="str">
            <v>20071</v>
          </cell>
          <cell r="N608">
            <v>64000</v>
          </cell>
        </row>
        <row r="609">
          <cell r="A609">
            <v>3473</v>
          </cell>
          <cell r="B609" t="str">
            <v>TNS_BR_02381</v>
          </cell>
          <cell r="C609" t="str">
            <v>BU BR</v>
          </cell>
          <cell r="D609">
            <v>3473</v>
          </cell>
          <cell r="E609" t="str">
            <v>In-Store Branch</v>
          </cell>
          <cell r="F609" t="str">
            <v>noncritical</v>
          </cell>
          <cell r="G609" t="str">
            <v>Tier3</v>
          </cell>
          <cell r="H609" t="str">
            <v>PAB EMBRATEL-RIO DE JANEIRO</v>
          </cell>
          <cell r="I609" t="str">
            <v>1012, AVENIDA PRES.VARGAS, 2 ANDAR, CENTRO</v>
          </cell>
          <cell r="J609" t="str">
            <v>RIO DE JANEIRO</v>
          </cell>
          <cell r="K609" t="str">
            <v>RJ</v>
          </cell>
          <cell r="L609" t="str">
            <v>Brazil</v>
          </cell>
          <cell r="M609" t="str">
            <v>20071</v>
          </cell>
          <cell r="N609">
            <v>128000</v>
          </cell>
        </row>
        <row r="610">
          <cell r="A610">
            <v>3175</v>
          </cell>
          <cell r="B610" t="str">
            <v>TNS_BR_02384</v>
          </cell>
          <cell r="C610" t="str">
            <v>BU BR</v>
          </cell>
          <cell r="D610">
            <v>3175</v>
          </cell>
          <cell r="E610" t="str">
            <v>In-Store Branch</v>
          </cell>
          <cell r="F610" t="str">
            <v>noncritical</v>
          </cell>
          <cell r="G610" t="str">
            <v>Tier3</v>
          </cell>
          <cell r="H610" t="str">
            <v>PAB DIR.DE ABASTE.DA MARINHA</v>
          </cell>
          <cell r="I610" t="str">
            <v>10500, AVENIDA BRASIL, , CENTRO</v>
          </cell>
          <cell r="J610" t="str">
            <v>RIO DE JANEIRO</v>
          </cell>
          <cell r="K610" t="str">
            <v>RJ</v>
          </cell>
          <cell r="L610" t="str">
            <v>Brazil</v>
          </cell>
          <cell r="M610" t="str">
            <v>21030</v>
          </cell>
          <cell r="N610">
            <v>128000</v>
          </cell>
        </row>
        <row r="611">
          <cell r="A611">
            <v>3690</v>
          </cell>
          <cell r="B611" t="str">
            <v>TNS_BR_02394</v>
          </cell>
          <cell r="C611" t="str">
            <v>BU BR</v>
          </cell>
          <cell r="D611">
            <v>3690</v>
          </cell>
          <cell r="E611" t="str">
            <v>In-Store Branch</v>
          </cell>
          <cell r="F611" t="str">
            <v>noncritical</v>
          </cell>
          <cell r="G611" t="str">
            <v>Tier3</v>
          </cell>
          <cell r="H611" t="str">
            <v>PAB 9 BRIGADA RJ</v>
          </cell>
          <cell r="I611" t="str">
            <v>1090, RUA BERNARDO DE VASCONCELOS, , REALENGO</v>
          </cell>
          <cell r="J611" t="str">
            <v>RIO DE JANEIRO</v>
          </cell>
          <cell r="K611" t="str">
            <v>RJ</v>
          </cell>
          <cell r="L611" t="str">
            <v>Brazil</v>
          </cell>
          <cell r="M611" t="str">
            <v>21715</v>
          </cell>
          <cell r="N611">
            <v>64000</v>
          </cell>
        </row>
        <row r="612">
          <cell r="A612">
            <v>2127</v>
          </cell>
          <cell r="B612" t="str">
            <v>TNS_BR_02399</v>
          </cell>
          <cell r="C612" t="str">
            <v>BU BR</v>
          </cell>
          <cell r="D612">
            <v>2127</v>
          </cell>
          <cell r="E612" t="str">
            <v>In-Store Branch</v>
          </cell>
          <cell r="F612" t="str">
            <v>noncritical</v>
          </cell>
          <cell r="G612" t="str">
            <v>Tier3</v>
          </cell>
          <cell r="H612" t="str">
            <v>NN TRANSPETRO INATIVOS</v>
          </cell>
          <cell r="I612" t="str">
            <v>110, RUA CAP.FELIX, LJ 13,14,15,16, BENFICA</v>
          </cell>
          <cell r="J612" t="str">
            <v>RIO DE JANEIRO</v>
          </cell>
          <cell r="K612" t="str">
            <v>RJ</v>
          </cell>
          <cell r="L612" t="str">
            <v>Brazil</v>
          </cell>
          <cell r="M612" t="str">
            <v>20920</v>
          </cell>
          <cell r="N612">
            <v>128000</v>
          </cell>
        </row>
        <row r="613">
          <cell r="A613">
            <v>3996</v>
          </cell>
          <cell r="B613" t="str">
            <v>TNS_BR_02402</v>
          </cell>
          <cell r="C613" t="str">
            <v>BU BR</v>
          </cell>
          <cell r="D613">
            <v>3996</v>
          </cell>
          <cell r="E613" t="str">
            <v>In-Store Branch</v>
          </cell>
          <cell r="F613" t="str">
            <v>noncritical</v>
          </cell>
          <cell r="G613" t="str">
            <v>Tier3</v>
          </cell>
          <cell r="H613" t="str">
            <v>PAB HOSP.MUNIC.SOUZA AGUIAR</v>
          </cell>
          <cell r="I613" t="str">
            <v>111, PRACA DA REPUBLICA, , CENTRO</v>
          </cell>
          <cell r="J613" t="str">
            <v>RIO DE JANEIRO</v>
          </cell>
          <cell r="K613" t="str">
            <v>RJ</v>
          </cell>
          <cell r="L613" t="str">
            <v>Brazil</v>
          </cell>
          <cell r="M613" t="str">
            <v>20211</v>
          </cell>
          <cell r="N613">
            <v>64000</v>
          </cell>
        </row>
        <row r="614">
          <cell r="A614">
            <v>3200</v>
          </cell>
          <cell r="B614" t="str">
            <v>TNS_BR_02406</v>
          </cell>
          <cell r="C614" t="str">
            <v>BU BR</v>
          </cell>
          <cell r="D614">
            <v>3200</v>
          </cell>
          <cell r="E614" t="str">
            <v>In-Store Branch</v>
          </cell>
          <cell r="F614" t="str">
            <v>noncritical</v>
          </cell>
          <cell r="G614" t="str">
            <v>Tier3</v>
          </cell>
          <cell r="H614" t="str">
            <v>PAB OAB FORUM RIO DE JANEIRO</v>
          </cell>
          <cell r="I614" t="str">
            <v>115, AVENIDA ERASMO BRAGA, 3 ANDAR,SL 310,COR.D, CENTRO</v>
          </cell>
          <cell r="J614" t="str">
            <v>RIO DE JANEIRO</v>
          </cell>
          <cell r="K614" t="str">
            <v>RJ</v>
          </cell>
          <cell r="L614" t="str">
            <v>Brazil</v>
          </cell>
          <cell r="M614" t="str">
            <v>20020</v>
          </cell>
          <cell r="N614">
            <v>64000</v>
          </cell>
        </row>
        <row r="615">
          <cell r="A615">
            <v>2740</v>
          </cell>
          <cell r="B615" t="str">
            <v>TNS_BR_02413</v>
          </cell>
          <cell r="C615" t="str">
            <v>BU BR</v>
          </cell>
          <cell r="D615">
            <v>2740</v>
          </cell>
          <cell r="E615" t="str">
            <v>In-Store Branch</v>
          </cell>
          <cell r="F615" t="str">
            <v>noncritical</v>
          </cell>
          <cell r="G615" t="str">
            <v>Tier3</v>
          </cell>
          <cell r="H615" t="str">
            <v>PAB UNIVERSI.FORCA AEREA</v>
          </cell>
          <cell r="I615" t="str">
            <v>1200, AVENIDA MAL.FONTENELLE, , CPO.AFONSO</v>
          </cell>
          <cell r="J615" t="str">
            <v>RIO DE JANEIRO</v>
          </cell>
          <cell r="K615" t="str">
            <v>RJ</v>
          </cell>
          <cell r="L615" t="str">
            <v>Brazil</v>
          </cell>
          <cell r="M615" t="str">
            <v>21740</v>
          </cell>
          <cell r="N615">
            <v>64000</v>
          </cell>
        </row>
        <row r="616">
          <cell r="A616">
            <v>3427</v>
          </cell>
          <cell r="B616" t="str">
            <v>TNS_BR_02416</v>
          </cell>
          <cell r="C616" t="str">
            <v>BU BR</v>
          </cell>
          <cell r="D616">
            <v>3427</v>
          </cell>
          <cell r="E616" t="str">
            <v>In-Store Branch</v>
          </cell>
          <cell r="F616" t="str">
            <v>noncritical</v>
          </cell>
          <cell r="G616" t="str">
            <v>Tier3</v>
          </cell>
          <cell r="H616" t="str">
            <v>PAB GLOBOSAT RIO DE JANEIRO</v>
          </cell>
          <cell r="I616" t="str">
            <v>1209, RUA ITAPIRU, 5 ANDAR, RIO COMPRI</v>
          </cell>
          <cell r="J616" t="str">
            <v>RIO DE JANEIRO</v>
          </cell>
          <cell r="K616" t="str">
            <v>RJ</v>
          </cell>
          <cell r="L616" t="str">
            <v>Brazil</v>
          </cell>
          <cell r="M616" t="str">
            <v>20251</v>
          </cell>
          <cell r="N616">
            <v>128000</v>
          </cell>
        </row>
        <row r="617">
          <cell r="A617">
            <v>2972</v>
          </cell>
          <cell r="B617" t="str">
            <v>TNS_BR_02417</v>
          </cell>
          <cell r="C617" t="str">
            <v>BU BR</v>
          </cell>
          <cell r="D617">
            <v>2972</v>
          </cell>
          <cell r="E617" t="str">
            <v>In-Store Branch</v>
          </cell>
          <cell r="F617" t="str">
            <v>noncritical</v>
          </cell>
          <cell r="G617" t="str">
            <v>Tier3</v>
          </cell>
          <cell r="H617" t="str">
            <v>PAB CVRD VALESUL ALUMINIO</v>
          </cell>
          <cell r="I617" t="str">
            <v>1225, ESTRADA ATERRADO DO LEME, KM 53,5, S.CRUZ</v>
          </cell>
          <cell r="J617" t="str">
            <v>RIO DE JANEIRO</v>
          </cell>
          <cell r="K617" t="str">
            <v>RJ</v>
          </cell>
          <cell r="L617" t="str">
            <v>Brazil</v>
          </cell>
          <cell r="M617" t="str">
            <v>23575</v>
          </cell>
          <cell r="N617">
            <v>64000</v>
          </cell>
        </row>
        <row r="618">
          <cell r="A618">
            <v>2405</v>
          </cell>
          <cell r="B618" t="str">
            <v>TNS_BR_02418</v>
          </cell>
          <cell r="C618" t="str">
            <v>BU BR</v>
          </cell>
          <cell r="D618">
            <v>2405</v>
          </cell>
          <cell r="E618" t="str">
            <v>In-Store Branch</v>
          </cell>
          <cell r="F618" t="str">
            <v>noncritical</v>
          </cell>
          <cell r="G618" t="str">
            <v>Tier3</v>
          </cell>
          <cell r="H618" t="str">
            <v>PAB AUTO VIACAO JABOUR RJ</v>
          </cell>
          <cell r="I618" t="str">
            <v>12375, AVENIDA STA.CRUZ, , SEN.CAMARA</v>
          </cell>
          <cell r="J618" t="str">
            <v>RIO DE JANEIRO</v>
          </cell>
          <cell r="K618" t="str">
            <v>RJ</v>
          </cell>
          <cell r="L618" t="str">
            <v>Brazil</v>
          </cell>
          <cell r="M618" t="str">
            <v>23010</v>
          </cell>
          <cell r="N618">
            <v>64000</v>
          </cell>
        </row>
        <row r="619">
          <cell r="A619">
            <v>2678</v>
          </cell>
          <cell r="B619" t="str">
            <v>TNS_BR_02421</v>
          </cell>
          <cell r="C619" t="str">
            <v>BU BR</v>
          </cell>
          <cell r="D619">
            <v>2678</v>
          </cell>
          <cell r="E619" t="str">
            <v>In-Store Branch</v>
          </cell>
          <cell r="F619" t="str">
            <v>noncritical</v>
          </cell>
          <cell r="G619" t="str">
            <v>Tier3</v>
          </cell>
          <cell r="H619" t="str">
            <v>PAB HOSP.CENT.DO EXERCITO RJ</v>
          </cell>
          <cell r="I619" t="str">
            <v>126, RUA FRANCISCO MANOEL, , TRIAGEM</v>
          </cell>
          <cell r="J619" t="str">
            <v>RIO DE JANEIRO</v>
          </cell>
          <cell r="K619" t="str">
            <v>RJ</v>
          </cell>
          <cell r="L619" t="str">
            <v>Brazil</v>
          </cell>
          <cell r="M619" t="str">
            <v>20911</v>
          </cell>
          <cell r="N619">
            <v>128000</v>
          </cell>
        </row>
        <row r="620">
          <cell r="A620">
            <v>3765</v>
          </cell>
          <cell r="B620" t="str">
            <v>TNS_BR_02422</v>
          </cell>
          <cell r="C620" t="str">
            <v>BU BR</v>
          </cell>
          <cell r="D620">
            <v>3765</v>
          </cell>
          <cell r="E620" t="str">
            <v>In-Store Branch</v>
          </cell>
          <cell r="F620" t="str">
            <v>noncritical</v>
          </cell>
          <cell r="G620" t="str">
            <v>Tier3</v>
          </cell>
          <cell r="H620" t="str">
            <v>PAB GENERALI DO BRASIL CIA S</v>
          </cell>
          <cell r="I620" t="str">
            <v>128, AVENIDA RIO BRANCO, 6 ANDAR, CENTRO</v>
          </cell>
          <cell r="J620" t="str">
            <v>RIO DE JANEIRO</v>
          </cell>
          <cell r="K620" t="str">
            <v>RJ</v>
          </cell>
          <cell r="L620" t="str">
            <v>Brazil</v>
          </cell>
          <cell r="M620" t="str">
            <v>20040</v>
          </cell>
          <cell r="N620">
            <v>64000</v>
          </cell>
        </row>
        <row r="621">
          <cell r="A621">
            <v>287</v>
          </cell>
          <cell r="B621" t="str">
            <v>TNS_BR_02424</v>
          </cell>
          <cell r="C621" t="str">
            <v>BU BR</v>
          </cell>
          <cell r="D621">
            <v>287</v>
          </cell>
          <cell r="E621" t="str">
            <v>In-Store Branch</v>
          </cell>
          <cell r="F621" t="str">
            <v>noncritical</v>
          </cell>
          <cell r="G621" t="str">
            <v>Tier3</v>
          </cell>
          <cell r="H621" t="str">
            <v>CAP PETROBRAS RIO</v>
          </cell>
          <cell r="I621" t="str">
            <v>13, RUA SEN.DANTAS, 15-A,SS, CENTRO</v>
          </cell>
          <cell r="J621" t="str">
            <v>RIO DE JANEIRO</v>
          </cell>
          <cell r="K621" t="str">
            <v>RJ</v>
          </cell>
          <cell r="L621" t="str">
            <v>Brazil</v>
          </cell>
          <cell r="M621" t="str">
            <v>20031</v>
          </cell>
          <cell r="N621">
            <v>128000</v>
          </cell>
        </row>
        <row r="622">
          <cell r="A622">
            <v>2304</v>
          </cell>
          <cell r="B622" t="str">
            <v>TNS_BR_02436</v>
          </cell>
          <cell r="C622" t="str">
            <v>BU BR</v>
          </cell>
          <cell r="D622">
            <v>2304</v>
          </cell>
          <cell r="E622" t="str">
            <v>In-Store Branch</v>
          </cell>
          <cell r="F622" t="str">
            <v>noncritical</v>
          </cell>
          <cell r="G622" t="str">
            <v>Tier3</v>
          </cell>
          <cell r="H622" t="str">
            <v>PAB IBM MATRIZ RIO DE JANEIR</v>
          </cell>
          <cell r="I622" t="str">
            <v>146, AVENIDA PASTEUR, MA1, URCA</v>
          </cell>
          <cell r="J622" t="str">
            <v>RIO DE JANEIRO</v>
          </cell>
          <cell r="K622" t="str">
            <v>RJ</v>
          </cell>
          <cell r="L622" t="str">
            <v>Brazil</v>
          </cell>
          <cell r="M622" t="str">
            <v>22296</v>
          </cell>
          <cell r="N622">
            <v>9600</v>
          </cell>
        </row>
        <row r="623">
          <cell r="A623">
            <v>2340</v>
          </cell>
          <cell r="B623" t="str">
            <v>TNS_BR_02437</v>
          </cell>
          <cell r="C623" t="str">
            <v>BU BR</v>
          </cell>
          <cell r="D623">
            <v>2340</v>
          </cell>
          <cell r="E623" t="str">
            <v>In-Store Branch</v>
          </cell>
          <cell r="F623" t="str">
            <v>noncritical</v>
          </cell>
          <cell r="G623" t="str">
            <v>Tier3</v>
          </cell>
          <cell r="H623" t="str">
            <v>PAB TELEFONICA CELULAR RJ</v>
          </cell>
          <cell r="I623" t="str">
            <v>146, RUA ALM.COCHRANE, , TIJUCA</v>
          </cell>
          <cell r="J623" t="str">
            <v>RIO DE JANEIRO</v>
          </cell>
          <cell r="K623" t="str">
            <v>RJ</v>
          </cell>
          <cell r="L623" t="str">
            <v>Brazil</v>
          </cell>
          <cell r="M623" t="str">
            <v>20550</v>
          </cell>
          <cell r="N623">
            <v>64000</v>
          </cell>
        </row>
        <row r="624">
          <cell r="A624">
            <v>2518</v>
          </cell>
          <cell r="B624" t="str">
            <v>TNS_BR_02443</v>
          </cell>
          <cell r="C624" t="str">
            <v>BU BR</v>
          </cell>
          <cell r="D624">
            <v>2518</v>
          </cell>
          <cell r="E624" t="str">
            <v>In-Store Branch</v>
          </cell>
          <cell r="F624" t="str">
            <v>noncritical</v>
          </cell>
          <cell r="G624" t="str">
            <v>Tier3</v>
          </cell>
          <cell r="H624" t="str">
            <v>PAB PROMON ENGENHARIA LTDA</v>
          </cell>
          <cell r="I624" t="str">
            <v>154, PRAIA DO FLAMENGO, 13 ANDAR, FLAMENGO</v>
          </cell>
          <cell r="J624" t="str">
            <v>RIO DE JANEIRO</v>
          </cell>
          <cell r="K624" t="str">
            <v>RJ</v>
          </cell>
          <cell r="L624" t="str">
            <v>Brazil</v>
          </cell>
          <cell r="M624" t="str">
            <v>22207</v>
          </cell>
          <cell r="N624">
            <v>64000</v>
          </cell>
        </row>
        <row r="625">
          <cell r="A625">
            <v>2392</v>
          </cell>
          <cell r="B625" t="str">
            <v>TNS_BR_02451</v>
          </cell>
          <cell r="C625" t="str">
            <v>BU BR</v>
          </cell>
          <cell r="D625">
            <v>2392</v>
          </cell>
          <cell r="E625" t="str">
            <v>In-Store Branch</v>
          </cell>
          <cell r="F625" t="str">
            <v>noncritical</v>
          </cell>
          <cell r="G625" t="str">
            <v>Tier3</v>
          </cell>
          <cell r="H625" t="str">
            <v>PAB PROTEGE TIJUCA RJ</v>
          </cell>
          <cell r="I625" t="str">
            <v>162, RUA SAO FRANCISCO XAVIER, , TIJUCA</v>
          </cell>
          <cell r="J625" t="str">
            <v>RIO DE JANEIRO</v>
          </cell>
          <cell r="K625" t="str">
            <v>RJ</v>
          </cell>
          <cell r="L625" t="str">
            <v>Brazil</v>
          </cell>
          <cell r="M625" t="str">
            <v>20550</v>
          </cell>
          <cell r="N625">
            <v>64000</v>
          </cell>
        </row>
        <row r="626">
          <cell r="A626">
            <v>3836</v>
          </cell>
          <cell r="B626" t="str">
            <v>TNS_BR_02453</v>
          </cell>
          <cell r="C626" t="str">
            <v>BU BR</v>
          </cell>
          <cell r="D626">
            <v>3836</v>
          </cell>
          <cell r="E626" t="str">
            <v>In-Store Branch</v>
          </cell>
          <cell r="F626" t="str">
            <v>noncritical</v>
          </cell>
          <cell r="G626" t="str">
            <v>Tier3</v>
          </cell>
          <cell r="H626" t="str">
            <v>PAB HOSP.AERON.DOS AFON.(CA)</v>
          </cell>
          <cell r="I626" t="str">
            <v>1628, AVENIDA MAL.FONTENELLE, , CPO.AFONSO</v>
          </cell>
          <cell r="J626" t="str">
            <v>RIO DE JANEIRO</v>
          </cell>
          <cell r="K626" t="str">
            <v>RJ</v>
          </cell>
          <cell r="L626" t="str">
            <v>Brazil</v>
          </cell>
          <cell r="M626" t="str">
            <v>21740</v>
          </cell>
          <cell r="N626">
            <v>64000</v>
          </cell>
        </row>
        <row r="627">
          <cell r="A627">
            <v>2664</v>
          </cell>
          <cell r="B627" t="str">
            <v>TNS_BR_02454</v>
          </cell>
          <cell r="C627" t="str">
            <v>BU BR</v>
          </cell>
          <cell r="D627">
            <v>2664</v>
          </cell>
          <cell r="E627" t="str">
            <v>In-Store Branch</v>
          </cell>
          <cell r="F627" t="str">
            <v>noncritical</v>
          </cell>
          <cell r="G627" t="str">
            <v>Tier3</v>
          </cell>
          <cell r="H627" t="str">
            <v>PAB CENTRO EDUCAC.REALENGO</v>
          </cell>
          <cell r="I627" t="str">
            <v>1631, AVENIDA STA.CRUZ, DENTRO DA "UCB", REALENGO</v>
          </cell>
          <cell r="J627" t="str">
            <v>RIO DE JANEIRO</v>
          </cell>
          <cell r="K627" t="str">
            <v>RJ</v>
          </cell>
          <cell r="L627" t="str">
            <v>Brazil</v>
          </cell>
          <cell r="M627" t="str">
            <v>21710</v>
          </cell>
          <cell r="N627">
            <v>64000</v>
          </cell>
        </row>
        <row r="628">
          <cell r="A628">
            <v>2896</v>
          </cell>
          <cell r="B628" t="str">
            <v>TNS_BR_02456</v>
          </cell>
          <cell r="C628" t="str">
            <v>BU BR</v>
          </cell>
          <cell r="D628">
            <v>2896</v>
          </cell>
          <cell r="E628" t="str">
            <v>In-Store Branch</v>
          </cell>
          <cell r="F628" t="str">
            <v>noncritical</v>
          </cell>
          <cell r="G628" t="str">
            <v>Tier3</v>
          </cell>
          <cell r="H628" t="str">
            <v>PAB HOSP.CENTR.DA AERON.RJ</v>
          </cell>
          <cell r="I628" t="str">
            <v>167, RUA BARAO DE ITAPAGIPE, , RIO COMPRI</v>
          </cell>
          <cell r="J628" t="str">
            <v>RIO DE JANEIRO</v>
          </cell>
          <cell r="K628" t="str">
            <v>RJ</v>
          </cell>
          <cell r="L628" t="str">
            <v>Brazil</v>
          </cell>
          <cell r="M628" t="str">
            <v>20261</v>
          </cell>
          <cell r="N628">
            <v>64000</v>
          </cell>
        </row>
        <row r="629">
          <cell r="A629">
            <v>3491</v>
          </cell>
          <cell r="B629" t="str">
            <v>TNS_BR_02457</v>
          </cell>
          <cell r="C629" t="str">
            <v>BU BR</v>
          </cell>
          <cell r="D629">
            <v>3491</v>
          </cell>
          <cell r="E629" t="str">
            <v>In-Store Branch</v>
          </cell>
          <cell r="F629" t="str">
            <v>noncritical</v>
          </cell>
          <cell r="G629" t="str">
            <v>Tier3</v>
          </cell>
          <cell r="H629" t="str">
            <v>PAB LIGHT MAL FLORIANO RJ</v>
          </cell>
          <cell r="I629" t="str">
            <v>168, AVENIDA MAL.FLORIANO, , CENTRO</v>
          </cell>
          <cell r="J629" t="str">
            <v>RIO DE JANEIRO</v>
          </cell>
          <cell r="K629" t="str">
            <v>RJ</v>
          </cell>
          <cell r="L629" t="str">
            <v>Brazil</v>
          </cell>
          <cell r="M629" t="str">
            <v>20080</v>
          </cell>
          <cell r="N629">
            <v>64000</v>
          </cell>
        </row>
        <row r="630">
          <cell r="A630">
            <v>2320</v>
          </cell>
          <cell r="B630" t="str">
            <v>TNS_BR_02459</v>
          </cell>
          <cell r="C630" t="str">
            <v>BU BR</v>
          </cell>
          <cell r="D630">
            <v>2320</v>
          </cell>
          <cell r="E630" t="str">
            <v>In-Store Branch</v>
          </cell>
          <cell r="F630" t="str">
            <v>noncritical</v>
          </cell>
          <cell r="G630" t="str">
            <v>Tier3</v>
          </cell>
          <cell r="H630" t="str">
            <v>PAB TRT - SANTA LUZIA</v>
          </cell>
          <cell r="I630" t="str">
            <v>173, RUA STA.LUZIA, 2 ANDAR, CENTRO</v>
          </cell>
          <cell r="J630" t="str">
            <v>RIO DE JANEIRO</v>
          </cell>
          <cell r="K630" t="str">
            <v>RJ</v>
          </cell>
          <cell r="L630" t="str">
            <v>Brazil</v>
          </cell>
          <cell r="M630" t="str">
            <v>20020</v>
          </cell>
          <cell r="N630">
            <v>64000</v>
          </cell>
        </row>
        <row r="631">
          <cell r="A631">
            <v>3894</v>
          </cell>
          <cell r="B631" t="str">
            <v>TNS_BR_02462</v>
          </cell>
          <cell r="C631" t="str">
            <v>BU BR</v>
          </cell>
          <cell r="D631">
            <v>3894</v>
          </cell>
          <cell r="E631" t="str">
            <v>In-Store Branch</v>
          </cell>
          <cell r="F631" t="str">
            <v>noncritical</v>
          </cell>
          <cell r="G631" t="str">
            <v>Tier3</v>
          </cell>
          <cell r="H631" t="str">
            <v>PAB HOSP.NAVAL MARCILIO DIAS</v>
          </cell>
          <cell r="I631" t="str">
            <v>185, RUA CESAR ZAMA, 2 SUBSOLO, LINS VASC.</v>
          </cell>
          <cell r="J631" t="str">
            <v>RIO DE JANEIRO</v>
          </cell>
          <cell r="K631" t="str">
            <v>RJ</v>
          </cell>
          <cell r="L631" t="str">
            <v>Brazil</v>
          </cell>
          <cell r="M631" t="str">
            <v>20775</v>
          </cell>
          <cell r="N631">
            <v>64000</v>
          </cell>
        </row>
        <row r="632">
          <cell r="A632">
            <v>2571</v>
          </cell>
          <cell r="B632" t="str">
            <v>TNS_BR_02463</v>
          </cell>
          <cell r="C632" t="str">
            <v>BU BR</v>
          </cell>
          <cell r="D632">
            <v>2571</v>
          </cell>
          <cell r="E632" t="str">
            <v>In-Store Branch</v>
          </cell>
          <cell r="F632" t="str">
            <v>noncritical</v>
          </cell>
          <cell r="G632" t="str">
            <v>Tier3</v>
          </cell>
          <cell r="H632" t="str">
            <v>PAB VARIG-INDUSTRIAL RJ</v>
          </cell>
          <cell r="I632" t="str">
            <v>1862, ESTRADA DAS CANARIAS, , ILH.GOVERN</v>
          </cell>
          <cell r="J632" t="str">
            <v>RIO DE JANEIRO</v>
          </cell>
          <cell r="K632" t="str">
            <v>RJ</v>
          </cell>
          <cell r="L632" t="str">
            <v>Brazil</v>
          </cell>
          <cell r="M632" t="str">
            <v>21941</v>
          </cell>
          <cell r="N632">
            <v>64000</v>
          </cell>
        </row>
        <row r="633">
          <cell r="A633">
            <v>2530</v>
          </cell>
          <cell r="B633" t="str">
            <v>TNS_BR_02465</v>
          </cell>
          <cell r="C633" t="str">
            <v>BU BR</v>
          </cell>
          <cell r="D633">
            <v>2530</v>
          </cell>
          <cell r="E633" t="str">
            <v>In-Store Branch</v>
          </cell>
          <cell r="F633" t="str">
            <v>noncritical</v>
          </cell>
          <cell r="G633" t="str">
            <v>Tier3</v>
          </cell>
          <cell r="H633" t="str">
            <v>PAB FUND.GETULIO VARGAS</v>
          </cell>
          <cell r="I633" t="str">
            <v>190, PRAIA DE BOTAFOGO, 13, BOTAFOGO</v>
          </cell>
          <cell r="J633" t="str">
            <v>RIO DE JANEIRO</v>
          </cell>
          <cell r="K633" t="str">
            <v>RJ</v>
          </cell>
          <cell r="L633" t="str">
            <v>Brazil</v>
          </cell>
          <cell r="M633" t="str">
            <v>22250</v>
          </cell>
          <cell r="N633">
            <v>64000</v>
          </cell>
        </row>
        <row r="634">
          <cell r="A634">
            <v>3752</v>
          </cell>
          <cell r="B634" t="str">
            <v>TNS_BR_02467</v>
          </cell>
          <cell r="C634" t="str">
            <v>BU BR</v>
          </cell>
          <cell r="D634">
            <v>3752</v>
          </cell>
          <cell r="E634" t="str">
            <v>In-Store Branch</v>
          </cell>
          <cell r="F634" t="str">
            <v>noncritical</v>
          </cell>
          <cell r="G634" t="str">
            <v>Tier3</v>
          </cell>
          <cell r="H634" t="str">
            <v>PAB CIBRAZEM-CIA.BRA.D IRAJA</v>
          </cell>
          <cell r="I634" t="str">
            <v>19001, AVENIDA BRASIL, PAVILHAO 12, IRAJA</v>
          </cell>
          <cell r="J634" t="str">
            <v>RIO DE JANEIRO</v>
          </cell>
          <cell r="K634" t="str">
            <v>RJ</v>
          </cell>
          <cell r="L634" t="str">
            <v>Brazil</v>
          </cell>
          <cell r="M634" t="str">
            <v>21530</v>
          </cell>
          <cell r="N634">
            <v>64000</v>
          </cell>
        </row>
        <row r="635">
          <cell r="A635">
            <v>2388</v>
          </cell>
          <cell r="B635" t="str">
            <v>TNS_BR_02470</v>
          </cell>
          <cell r="C635" t="str">
            <v>BU BR</v>
          </cell>
          <cell r="D635">
            <v>2388</v>
          </cell>
          <cell r="E635" t="str">
            <v>In-Store Branch</v>
          </cell>
          <cell r="F635" t="str">
            <v>noncritical</v>
          </cell>
          <cell r="G635" t="str">
            <v>Tier3</v>
          </cell>
          <cell r="H635" t="str">
            <v>PAB ONS RIO DE JANEIRO</v>
          </cell>
          <cell r="I635" t="str">
            <v>196, RUA DA QUITANDA, 5 ANDAR, CENTRO</v>
          </cell>
          <cell r="J635" t="str">
            <v>RIO DE JANEIRO</v>
          </cell>
          <cell r="K635" t="str">
            <v>RJ</v>
          </cell>
          <cell r="L635" t="str">
            <v>Brazil</v>
          </cell>
          <cell r="M635" t="str">
            <v>20091</v>
          </cell>
          <cell r="N635">
            <v>128000</v>
          </cell>
        </row>
        <row r="636">
          <cell r="A636">
            <v>3847</v>
          </cell>
          <cell r="B636" t="str">
            <v>TNS_BR_02472</v>
          </cell>
          <cell r="C636" t="str">
            <v>BU BR</v>
          </cell>
          <cell r="D636">
            <v>3847</v>
          </cell>
          <cell r="E636" t="str">
            <v>In-Store Branch</v>
          </cell>
          <cell r="F636" t="str">
            <v>noncritical</v>
          </cell>
          <cell r="G636" t="str">
            <v>Tier3</v>
          </cell>
          <cell r="H636" t="str">
            <v>PAB T.R.E - OUVIDOR RJ</v>
          </cell>
          <cell r="I636" t="str">
            <v>198, AVENIDA PRES.WILSON, 4 ANDAR, CENTRO</v>
          </cell>
          <cell r="J636" t="str">
            <v>RIO DE JANEIRO</v>
          </cell>
          <cell r="K636" t="str">
            <v>RJ</v>
          </cell>
          <cell r="L636" t="str">
            <v>Brazil</v>
          </cell>
          <cell r="M636" t="str">
            <v>20030</v>
          </cell>
          <cell r="N636">
            <v>64000</v>
          </cell>
        </row>
        <row r="637">
          <cell r="A637">
            <v>2750</v>
          </cell>
          <cell r="B637" t="str">
            <v>TNS_BR_02476</v>
          </cell>
          <cell r="C637" t="str">
            <v>BU BR</v>
          </cell>
          <cell r="D637">
            <v>2750</v>
          </cell>
          <cell r="E637" t="str">
            <v>In-Store Branch</v>
          </cell>
          <cell r="F637" t="str">
            <v>noncritical</v>
          </cell>
          <cell r="G637" t="str">
            <v>Tier3</v>
          </cell>
          <cell r="H637" t="str">
            <v>PAB BASE AEREA DOS AFONS</v>
          </cell>
          <cell r="I637" t="str">
            <v>20, PRACA MAL.ARANHA, , MAL.HERMES</v>
          </cell>
          <cell r="J637" t="str">
            <v>RIO DE JANEIRO</v>
          </cell>
          <cell r="K637" t="str">
            <v>RJ</v>
          </cell>
          <cell r="L637" t="str">
            <v>Brazil</v>
          </cell>
          <cell r="M637" t="str">
            <v>21331</v>
          </cell>
          <cell r="N637">
            <v>64000</v>
          </cell>
        </row>
        <row r="638">
          <cell r="A638">
            <v>3448</v>
          </cell>
          <cell r="B638" t="str">
            <v>TNS_BR_02479</v>
          </cell>
          <cell r="C638" t="str">
            <v>BU BR</v>
          </cell>
          <cell r="D638">
            <v>3448</v>
          </cell>
          <cell r="E638" t="str">
            <v>In-Store Branch</v>
          </cell>
          <cell r="F638" t="str">
            <v>noncritical</v>
          </cell>
          <cell r="G638" t="str">
            <v>Tier3</v>
          </cell>
          <cell r="H638" t="str">
            <v>PAB ROCHE LABORATORIO - CPDRJO</v>
          </cell>
          <cell r="I638" t="str">
            <v>2020, ESTRADA DOS BANDEIRANTES, , JACAREPAGUA</v>
          </cell>
          <cell r="J638" t="str">
            <v>RIO DE JANEIRO</v>
          </cell>
          <cell r="K638" t="str">
            <v>RJ</v>
          </cell>
          <cell r="L638" t="str">
            <v>Brazil</v>
          </cell>
          <cell r="M638" t="str">
            <v>22711</v>
          </cell>
          <cell r="N638">
            <v>128000</v>
          </cell>
        </row>
        <row r="639">
          <cell r="A639">
            <v>2481</v>
          </cell>
          <cell r="B639" t="str">
            <v>TNS_BR_02481</v>
          </cell>
          <cell r="C639" t="str">
            <v>BU BR</v>
          </cell>
          <cell r="D639">
            <v>2481</v>
          </cell>
          <cell r="E639" t="str">
            <v>In-Store Branch</v>
          </cell>
          <cell r="F639" t="str">
            <v>noncritical</v>
          </cell>
          <cell r="G639" t="str">
            <v>Tier3</v>
          </cell>
          <cell r="H639" t="str">
            <v>PAB ESAO ESC.APERF.OFICIAIS</v>
          </cell>
          <cell r="I639" t="str">
            <v>2071, AVENIDA DUQUE DE CAXIAS, , DEODORO</v>
          </cell>
          <cell r="J639" t="str">
            <v>RIO DE JANEIRO</v>
          </cell>
          <cell r="K639" t="str">
            <v>RJ</v>
          </cell>
          <cell r="L639" t="str">
            <v>Brazil</v>
          </cell>
          <cell r="M639" t="str">
            <v>21615</v>
          </cell>
          <cell r="N639">
            <v>64000</v>
          </cell>
        </row>
        <row r="640">
          <cell r="A640">
            <v>3193</v>
          </cell>
          <cell r="B640" t="str">
            <v>TNS_BR_02485</v>
          </cell>
          <cell r="C640" t="str">
            <v>BU BR</v>
          </cell>
          <cell r="D640">
            <v>3193</v>
          </cell>
          <cell r="E640" t="str">
            <v>In-Store Branch</v>
          </cell>
          <cell r="F640" t="str">
            <v>noncritical</v>
          </cell>
          <cell r="G640" t="str">
            <v>Tier3</v>
          </cell>
          <cell r="H640" t="str">
            <v>PAB ASS.SERV.BIBLIO.NAC.RJ</v>
          </cell>
          <cell r="I640" t="str">
            <v>219, AVENIDA RIO BRANCO, , CENTRO</v>
          </cell>
          <cell r="J640" t="str">
            <v>RIO DE JANEIRO</v>
          </cell>
          <cell r="K640" t="str">
            <v>RJ</v>
          </cell>
          <cell r="L640" t="str">
            <v>Brazil</v>
          </cell>
          <cell r="M640" t="str">
            <v>20040</v>
          </cell>
          <cell r="N640">
            <v>64000</v>
          </cell>
        </row>
        <row r="641">
          <cell r="A641">
            <v>1845</v>
          </cell>
          <cell r="B641" t="str">
            <v>TNS_BR_02491</v>
          </cell>
          <cell r="C641" t="str">
            <v>BU BR</v>
          </cell>
          <cell r="D641">
            <v>1845</v>
          </cell>
          <cell r="E641" t="str">
            <v>In-Store Branch</v>
          </cell>
          <cell r="F641" t="str">
            <v>noncritical</v>
          </cell>
          <cell r="G641" t="str">
            <v>Tier3</v>
          </cell>
          <cell r="H641" t="str">
            <v>PAB PUC RIO DE JANEIRO</v>
          </cell>
          <cell r="I641" t="str">
            <v>225, RUA MARQ.DE SAO VICENTE, , GAVEA</v>
          </cell>
          <cell r="J641" t="str">
            <v>RIO DE JANEIRO</v>
          </cell>
          <cell r="K641" t="str">
            <v>RJ</v>
          </cell>
          <cell r="L641" t="str">
            <v>Brazil</v>
          </cell>
          <cell r="M641" t="str">
            <v>22451-000</v>
          </cell>
          <cell r="N641">
            <v>64000</v>
          </cell>
        </row>
        <row r="642">
          <cell r="A642">
            <v>2574</v>
          </cell>
          <cell r="B642" t="str">
            <v>TNS_BR_02492</v>
          </cell>
          <cell r="C642" t="str">
            <v>BU BR</v>
          </cell>
          <cell r="D642">
            <v>2574</v>
          </cell>
          <cell r="E642" t="str">
            <v>In-Store Branch</v>
          </cell>
          <cell r="F642" t="str">
            <v>noncritical</v>
          </cell>
          <cell r="G642" t="str">
            <v>Tier3</v>
          </cell>
          <cell r="H642" t="str">
            <v>PAB SBE COLEGIO STO.INACIO</v>
          </cell>
          <cell r="I642" t="str">
            <v>226, RUA SAO CLEMENTE, , BOTAFOGO</v>
          </cell>
          <cell r="J642" t="str">
            <v>RIO DE JANEIRO</v>
          </cell>
          <cell r="K642" t="str">
            <v>RJ</v>
          </cell>
          <cell r="L642" t="str">
            <v>Brazil</v>
          </cell>
          <cell r="M642" t="str">
            <v>22260</v>
          </cell>
          <cell r="N642">
            <v>64000</v>
          </cell>
        </row>
        <row r="643">
          <cell r="A643">
            <v>3442</v>
          </cell>
          <cell r="B643" t="str">
            <v>TNS_BR_02495</v>
          </cell>
          <cell r="C643" t="str">
            <v>BU BR</v>
          </cell>
          <cell r="D643">
            <v>3442</v>
          </cell>
          <cell r="E643" t="str">
            <v>In-Store Branch</v>
          </cell>
          <cell r="F643" t="str">
            <v>noncritical</v>
          </cell>
          <cell r="G643" t="str">
            <v>Tier3</v>
          </cell>
          <cell r="H643" t="str">
            <v>PAB CEFET RJ</v>
          </cell>
          <cell r="I643" t="str">
            <v>229, AVENIDA MARACANA, , MARACANA</v>
          </cell>
          <cell r="J643" t="str">
            <v>RIO DE JANEIRO</v>
          </cell>
          <cell r="K643" t="str">
            <v>RJ</v>
          </cell>
          <cell r="L643" t="str">
            <v>Brazil</v>
          </cell>
          <cell r="M643" t="str">
            <v>20271</v>
          </cell>
          <cell r="N643">
            <v>128000</v>
          </cell>
        </row>
        <row r="644">
          <cell r="A644">
            <v>2950</v>
          </cell>
          <cell r="B644" t="str">
            <v>TNS_BR_02498</v>
          </cell>
          <cell r="C644" t="str">
            <v>BU BR</v>
          </cell>
          <cell r="D644">
            <v>2950</v>
          </cell>
          <cell r="E644" t="str">
            <v>In-Store Branch</v>
          </cell>
          <cell r="F644" t="str">
            <v>noncritical</v>
          </cell>
          <cell r="G644" t="str">
            <v>Tier3</v>
          </cell>
          <cell r="H644" t="str">
            <v>PAB MINISTERIO AERONAUTICA</v>
          </cell>
          <cell r="I644" t="str">
            <v>233, AVENIDA MAL.CAMARA, TERREO, CENTRO</v>
          </cell>
          <cell r="J644" t="str">
            <v>RIO DE JANEIRO</v>
          </cell>
          <cell r="K644" t="str">
            <v>RJ</v>
          </cell>
          <cell r="L644" t="str">
            <v>Brazil</v>
          </cell>
          <cell r="M644" t="str">
            <v>20020</v>
          </cell>
          <cell r="N644">
            <v>64000</v>
          </cell>
        </row>
        <row r="645">
          <cell r="A645">
            <v>3818</v>
          </cell>
          <cell r="B645" t="str">
            <v>TNS_BR_02501</v>
          </cell>
          <cell r="C645" t="str">
            <v>BU BR</v>
          </cell>
          <cell r="D645">
            <v>3818</v>
          </cell>
          <cell r="E645" t="str">
            <v>In-Store Branch</v>
          </cell>
          <cell r="F645" t="str">
            <v>noncritical</v>
          </cell>
          <cell r="G645" t="str">
            <v>Tier3</v>
          </cell>
          <cell r="H645" t="str">
            <v>PAB JUSTICA FEDERAL-FORUM RJ</v>
          </cell>
          <cell r="I645" t="str">
            <v>243, AVENIDA RIO BRANCO, 4 ANDAR, ANEXO 1, CENTRO</v>
          </cell>
          <cell r="J645" t="str">
            <v>RIO DE JANEIRO</v>
          </cell>
          <cell r="K645" t="str">
            <v>RJ</v>
          </cell>
          <cell r="L645" t="str">
            <v>Brazil</v>
          </cell>
          <cell r="M645" t="str">
            <v>20040</v>
          </cell>
          <cell r="N645">
            <v>64000</v>
          </cell>
        </row>
        <row r="646">
          <cell r="A646">
            <v>2139</v>
          </cell>
          <cell r="B646" t="str">
            <v>TNS_BR_02502</v>
          </cell>
          <cell r="C646" t="str">
            <v>BU BR</v>
          </cell>
          <cell r="D646">
            <v>2139</v>
          </cell>
          <cell r="E646" t="str">
            <v>In-Store Branch</v>
          </cell>
          <cell r="F646" t="str">
            <v>noncritical</v>
          </cell>
          <cell r="G646" t="str">
            <v>Tier3</v>
          </cell>
          <cell r="H646" t="str">
            <v>NN UNIV.ESTACIO DE SA</v>
          </cell>
          <cell r="I646" t="str">
            <v>243, RUA ARISTIDES LOBO, 243-A, 245 E 245-A, RIO COMPRI</v>
          </cell>
          <cell r="J646" t="str">
            <v>RIO DE JANEIRO</v>
          </cell>
          <cell r="K646" t="str">
            <v>RJ</v>
          </cell>
          <cell r="L646" t="str">
            <v>Brazil</v>
          </cell>
          <cell r="M646" t="str">
            <v>20250</v>
          </cell>
          <cell r="N646">
            <v>128000</v>
          </cell>
        </row>
        <row r="647">
          <cell r="A647">
            <v>2411</v>
          </cell>
          <cell r="B647" t="str">
            <v>TNS_BR_02508</v>
          </cell>
          <cell r="C647" t="str">
            <v>BU BR</v>
          </cell>
          <cell r="D647">
            <v>2411</v>
          </cell>
          <cell r="E647" t="str">
            <v>In-Store Branch</v>
          </cell>
          <cell r="F647" t="str">
            <v>noncritical</v>
          </cell>
          <cell r="G647" t="str">
            <v>Tier3</v>
          </cell>
          <cell r="H647" t="str">
            <v>PAB INFRAERO BARRA RJ</v>
          </cell>
          <cell r="I647" t="str">
            <v>2541, AVENIDA AYRTON SENNA, AEROP.JACAREPAGUA, BARR.TIJUC</v>
          </cell>
          <cell r="J647" t="str">
            <v>RIO DE JANEIRO</v>
          </cell>
          <cell r="K647" t="str">
            <v>RJ</v>
          </cell>
          <cell r="L647" t="str">
            <v>Brazil</v>
          </cell>
          <cell r="M647" t="str">
            <v>22775-001</v>
          </cell>
          <cell r="N647">
            <v>64000</v>
          </cell>
        </row>
        <row r="648">
          <cell r="A648">
            <v>2602</v>
          </cell>
          <cell r="B648" t="str">
            <v>TNS_BR_02512</v>
          </cell>
          <cell r="C648" t="str">
            <v>BU BR</v>
          </cell>
          <cell r="D648">
            <v>2602</v>
          </cell>
          <cell r="E648" t="str">
            <v>In-Store Branch</v>
          </cell>
          <cell r="F648" t="str">
            <v>noncritical</v>
          </cell>
          <cell r="G648" t="str">
            <v>Tier3</v>
          </cell>
          <cell r="H648" t="str">
            <v>PAB BAT.GUARDA-BG  RJANEIRO</v>
          </cell>
          <cell r="I648" t="str">
            <v>258, AVENIDA PEDRO 2, , S.CRISTOVA</v>
          </cell>
          <cell r="J648" t="str">
            <v>RIO DE JANEIRO</v>
          </cell>
          <cell r="K648" t="str">
            <v>RJ</v>
          </cell>
          <cell r="L648" t="str">
            <v>Brazil</v>
          </cell>
          <cell r="M648" t="str">
            <v>20941</v>
          </cell>
          <cell r="N648">
            <v>128000</v>
          </cell>
        </row>
        <row r="649">
          <cell r="A649">
            <v>3435</v>
          </cell>
          <cell r="B649" t="str">
            <v>TNS_BR_02516</v>
          </cell>
          <cell r="C649" t="str">
            <v>BU BR</v>
          </cell>
          <cell r="D649">
            <v>3435</v>
          </cell>
          <cell r="E649" t="str">
            <v>In-Store Branch</v>
          </cell>
          <cell r="F649" t="str">
            <v>noncritical</v>
          </cell>
          <cell r="G649" t="str">
            <v>Tier3</v>
          </cell>
          <cell r="H649" t="str">
            <v>PAB GLOBO JB RJ</v>
          </cell>
          <cell r="I649" t="str">
            <v>266, RUA JARDIM BOTANICO, LJ, JD.BOTANIC</v>
          </cell>
          <cell r="J649" t="str">
            <v>RIO DE JANEIRO</v>
          </cell>
          <cell r="K649" t="str">
            <v>RJ</v>
          </cell>
          <cell r="L649" t="str">
            <v>Brazil</v>
          </cell>
          <cell r="M649" t="str">
            <v>22461</v>
          </cell>
          <cell r="N649">
            <v>64000</v>
          </cell>
        </row>
        <row r="650">
          <cell r="A650">
            <v>1894</v>
          </cell>
          <cell r="B650" t="str">
            <v>TNS_BR_02519</v>
          </cell>
          <cell r="C650" t="str">
            <v>BU BR</v>
          </cell>
          <cell r="D650">
            <v>1894</v>
          </cell>
          <cell r="E650" t="str">
            <v>In-Store Branch</v>
          </cell>
          <cell r="F650" t="str">
            <v>noncritical</v>
          </cell>
          <cell r="G650" t="str">
            <v>Tier3</v>
          </cell>
          <cell r="H650" t="str">
            <v>PAB PETROBRAS CENPES</v>
          </cell>
          <cell r="I650" t="str">
            <v>270, RUA CIDADE UNIVERSITARIA, , ILH.GOVERN</v>
          </cell>
          <cell r="J650" t="str">
            <v>RIO DE JANEIRO</v>
          </cell>
          <cell r="K650" t="str">
            <v>RJ</v>
          </cell>
          <cell r="L650" t="str">
            <v>Brazil</v>
          </cell>
          <cell r="M650" t="str">
            <v>21910</v>
          </cell>
          <cell r="N650">
            <v>64000</v>
          </cell>
        </row>
        <row r="651">
          <cell r="A651">
            <v>2865</v>
          </cell>
          <cell r="B651" t="str">
            <v>TNS_BR_02525</v>
          </cell>
          <cell r="C651" t="str">
            <v>BU BR</v>
          </cell>
          <cell r="D651">
            <v>2865</v>
          </cell>
          <cell r="E651" t="str">
            <v>In-Store Branch</v>
          </cell>
          <cell r="F651" t="str">
            <v>noncritical</v>
          </cell>
          <cell r="G651" t="str">
            <v>Tier3</v>
          </cell>
          <cell r="H651" t="str">
            <v>PAB ESTACIO TERRA ENCANTADA</v>
          </cell>
          <cell r="I651" t="str">
            <v>2800, AVENIDA AYRTON SENNA, FUNDOS, BARR.TIJUC</v>
          </cell>
          <cell r="J651" t="str">
            <v>RIO DE JANEIRO</v>
          </cell>
          <cell r="K651" t="str">
            <v>RJ</v>
          </cell>
          <cell r="L651" t="str">
            <v>Brazil</v>
          </cell>
          <cell r="M651" t="str">
            <v>22775</v>
          </cell>
          <cell r="N651">
            <v>64000</v>
          </cell>
        </row>
        <row r="652">
          <cell r="A652">
            <v>2426</v>
          </cell>
          <cell r="B652" t="str">
            <v>TNS_BR_02527</v>
          </cell>
          <cell r="C652" t="str">
            <v>BU BR</v>
          </cell>
          <cell r="D652">
            <v>2426</v>
          </cell>
          <cell r="E652" t="str">
            <v>In-Store Branch</v>
          </cell>
          <cell r="F652" t="str">
            <v>noncritical</v>
          </cell>
          <cell r="G652" t="str">
            <v>Tier3</v>
          </cell>
          <cell r="H652" t="str">
            <v>PAB CENTRO TEC DO EXERCITO</v>
          </cell>
          <cell r="I652" t="str">
            <v>28705, AVENIDA DAS AMERICAS, , GUARATIBA</v>
          </cell>
          <cell r="J652" t="str">
            <v>RIO DE JANEIRO</v>
          </cell>
          <cell r="K652" t="str">
            <v>RJ</v>
          </cell>
          <cell r="L652" t="str">
            <v>Brazil</v>
          </cell>
          <cell r="M652" t="str">
            <v>23020</v>
          </cell>
          <cell r="N652">
            <v>128000</v>
          </cell>
        </row>
        <row r="653">
          <cell r="A653">
            <v>3864</v>
          </cell>
          <cell r="B653" t="str">
            <v>TNS_BR_02546</v>
          </cell>
          <cell r="C653" t="str">
            <v>BU BR</v>
          </cell>
          <cell r="D653">
            <v>3864</v>
          </cell>
          <cell r="E653" t="str">
            <v>In-Store Branch</v>
          </cell>
          <cell r="F653" t="str">
            <v>noncritical</v>
          </cell>
          <cell r="G653" t="str">
            <v>Tier3</v>
          </cell>
          <cell r="H653" t="str">
            <v>PAB CARI.CHRIST.NIELSEN S/A</v>
          </cell>
          <cell r="I653" t="str">
            <v>31, RUA DO PARQUE, , S.CRISTOVA</v>
          </cell>
          <cell r="J653" t="str">
            <v>RIO DE JANEIRO</v>
          </cell>
          <cell r="K653" t="str">
            <v>RJ</v>
          </cell>
          <cell r="L653" t="str">
            <v>Brazil</v>
          </cell>
          <cell r="M653" t="str">
            <v>21940</v>
          </cell>
          <cell r="N653">
            <v>64000</v>
          </cell>
        </row>
        <row r="654">
          <cell r="A654">
            <v>2156</v>
          </cell>
          <cell r="B654" t="str">
            <v>TNS_BR_02548</v>
          </cell>
          <cell r="C654" t="str">
            <v>BU BR</v>
          </cell>
          <cell r="D654">
            <v>2156</v>
          </cell>
          <cell r="E654" t="str">
            <v>In-Store Branch</v>
          </cell>
          <cell r="F654" t="str">
            <v>noncritical</v>
          </cell>
          <cell r="G654" t="str">
            <v>Tier3</v>
          </cell>
          <cell r="H654" t="str">
            <v>NN SUL AMERICA CID.NOVA RJ</v>
          </cell>
          <cell r="I654" t="str">
            <v>3131, AVENIDA PRES.VARGAS, LJ C, CID.NOVA</v>
          </cell>
          <cell r="J654" t="str">
            <v>RIO DE JANEIRO</v>
          </cell>
          <cell r="K654" t="str">
            <v>RJ</v>
          </cell>
          <cell r="L654" t="str">
            <v>Brazil</v>
          </cell>
          <cell r="M654" t="str">
            <v>20210</v>
          </cell>
          <cell r="N654">
            <v>128000</v>
          </cell>
        </row>
        <row r="655">
          <cell r="A655">
            <v>2480</v>
          </cell>
          <cell r="B655" t="str">
            <v>TNS_BR_02551</v>
          </cell>
          <cell r="C655" t="str">
            <v>BU BR</v>
          </cell>
          <cell r="D655">
            <v>2480</v>
          </cell>
          <cell r="E655" t="str">
            <v>In-Store Branch</v>
          </cell>
          <cell r="F655" t="str">
            <v>noncritical</v>
          </cell>
          <cell r="G655" t="str">
            <v>Tier3</v>
          </cell>
          <cell r="H655" t="str">
            <v>PAB ESCOLA DE COM.DO EX.(CA)</v>
          </cell>
          <cell r="I655" t="str">
            <v>325, AVENIDA DUQUE DE CAXIAS, , DEODORO</v>
          </cell>
          <cell r="J655" t="str">
            <v>RIO DE JANEIRO</v>
          </cell>
          <cell r="K655" t="str">
            <v>RJ</v>
          </cell>
          <cell r="L655" t="str">
            <v>Brazil</v>
          </cell>
          <cell r="M655" t="str">
            <v>21615</v>
          </cell>
          <cell r="N655">
            <v>64000</v>
          </cell>
        </row>
        <row r="656">
          <cell r="A656">
            <v>2337</v>
          </cell>
          <cell r="B656" t="str">
            <v>TNS_BR_02552</v>
          </cell>
          <cell r="C656" t="str">
            <v>BU BR</v>
          </cell>
          <cell r="D656">
            <v>2337</v>
          </cell>
          <cell r="E656" t="str">
            <v>In-Store Branch</v>
          </cell>
          <cell r="F656" t="str">
            <v>noncritical</v>
          </cell>
          <cell r="G656" t="str">
            <v>Tier3</v>
          </cell>
          <cell r="H656" t="str">
            <v>PAB SUL AMERICA RIO JANEIRO</v>
          </cell>
          <cell r="I656" t="str">
            <v>33, RUA DA ALFANDEGA, SLJ, CENTRO</v>
          </cell>
          <cell r="J656" t="str">
            <v>RIO DE JANEIRO</v>
          </cell>
          <cell r="K656" t="str">
            <v>RJ</v>
          </cell>
          <cell r="L656" t="str">
            <v>Brazil</v>
          </cell>
          <cell r="M656" t="str">
            <v>20070</v>
          </cell>
          <cell r="N656">
            <v>64000</v>
          </cell>
        </row>
        <row r="657">
          <cell r="A657">
            <v>2878</v>
          </cell>
          <cell r="B657" t="str">
            <v>TNS_BR_02554</v>
          </cell>
          <cell r="C657" t="str">
            <v>BU BR</v>
          </cell>
          <cell r="D657">
            <v>2878</v>
          </cell>
          <cell r="E657" t="str">
            <v>In-Store Branch</v>
          </cell>
          <cell r="F657" t="str">
            <v>noncritical</v>
          </cell>
          <cell r="G657" t="str">
            <v>Tier3</v>
          </cell>
          <cell r="H657" t="str">
            <v>PAB IATE CLUB DO RIO DE JANEIR</v>
          </cell>
          <cell r="I657" t="str">
            <v>333, AVENIDA PASTEUR, , URCA</v>
          </cell>
          <cell r="J657" t="str">
            <v>RIO DE JANEIRO</v>
          </cell>
          <cell r="K657" t="str">
            <v>RJ</v>
          </cell>
          <cell r="L657" t="str">
            <v>Brazil</v>
          </cell>
          <cell r="M657" t="str">
            <v>22290</v>
          </cell>
          <cell r="N657">
            <v>64000</v>
          </cell>
        </row>
        <row r="658">
          <cell r="A658">
            <v>3081</v>
          </cell>
          <cell r="B658" t="str">
            <v>TNS_BR_02562</v>
          </cell>
          <cell r="C658" t="str">
            <v>BU BR</v>
          </cell>
          <cell r="D658">
            <v>3081</v>
          </cell>
          <cell r="E658" t="str">
            <v>In-Store Branch</v>
          </cell>
          <cell r="F658" t="str">
            <v>noncritical</v>
          </cell>
          <cell r="G658" t="str">
            <v>Tier3</v>
          </cell>
          <cell r="H658" t="str">
            <v>PAB LIGHT FREI CANECA RJ</v>
          </cell>
          <cell r="I658" t="str">
            <v>363, RUA FREI CANECA, 2 ANDAR, ESTACIO</v>
          </cell>
          <cell r="J658" t="str">
            <v>RIO DE JANEIRO</v>
          </cell>
          <cell r="K658" t="str">
            <v>RJ</v>
          </cell>
          <cell r="L658" t="str">
            <v>Brazil</v>
          </cell>
          <cell r="M658" t="str">
            <v>20211</v>
          </cell>
          <cell r="N658">
            <v>64000</v>
          </cell>
        </row>
        <row r="659">
          <cell r="A659">
            <v>2561</v>
          </cell>
          <cell r="B659" t="str">
            <v>TNS_BR_02564</v>
          </cell>
          <cell r="C659" t="str">
            <v>BU BR</v>
          </cell>
          <cell r="D659">
            <v>2561</v>
          </cell>
          <cell r="E659" t="str">
            <v>In-Store Branch</v>
          </cell>
          <cell r="F659" t="str">
            <v>noncritical</v>
          </cell>
          <cell r="G659" t="str">
            <v>Tier3</v>
          </cell>
          <cell r="H659" t="str">
            <v>PAB VARIG SANTOS DUMONT</v>
          </cell>
          <cell r="I659" t="str">
            <v>365, AVENIDA ALM.SILVIO DE NORONHA, , CENTRO</v>
          </cell>
          <cell r="J659" t="str">
            <v>RIO DE JANEIRO</v>
          </cell>
          <cell r="K659" t="str">
            <v>RJ</v>
          </cell>
          <cell r="L659" t="str">
            <v>Brazil</v>
          </cell>
          <cell r="M659" t="str">
            <v>20021</v>
          </cell>
          <cell r="N659">
            <v>128000</v>
          </cell>
        </row>
        <row r="660">
          <cell r="A660">
            <v>2802</v>
          </cell>
          <cell r="B660" t="str">
            <v>TNS_BR_02566</v>
          </cell>
          <cell r="C660" t="str">
            <v>BU BR</v>
          </cell>
          <cell r="D660">
            <v>2802</v>
          </cell>
          <cell r="E660" t="str">
            <v>In-Store Branch</v>
          </cell>
          <cell r="F660" t="str">
            <v>noncritical</v>
          </cell>
          <cell r="G660" t="str">
            <v>Tier3</v>
          </cell>
          <cell r="H660" t="str">
            <v>PAB GE-LIGHTING PITAE RJ</v>
          </cell>
          <cell r="I660" t="str">
            <v>37, RUA MIGUEL ANGELO, , MARIA GRAC</v>
          </cell>
          <cell r="J660" t="str">
            <v>RIO DE JANEIRO</v>
          </cell>
          <cell r="K660" t="str">
            <v>RJ</v>
          </cell>
          <cell r="L660" t="str">
            <v>Brazil</v>
          </cell>
          <cell r="M660" t="str">
            <v>20785</v>
          </cell>
          <cell r="N660">
            <v>64000</v>
          </cell>
        </row>
        <row r="661">
          <cell r="A661">
            <v>2722</v>
          </cell>
          <cell r="B661" t="str">
            <v>TNS_BR_02575</v>
          </cell>
          <cell r="C661" t="str">
            <v>BU BR</v>
          </cell>
          <cell r="D661">
            <v>2722</v>
          </cell>
          <cell r="E661" t="str">
            <v>In-Store Branch</v>
          </cell>
          <cell r="F661" t="str">
            <v>noncritical</v>
          </cell>
          <cell r="G661" t="str">
            <v>Tier3</v>
          </cell>
          <cell r="H661" t="str">
            <v>PAB PQ. MAT. ELETRI.AERONA</v>
          </cell>
          <cell r="I661" t="str">
            <v>4, RUA GAL.GURJAO, , CAJU</v>
          </cell>
          <cell r="J661" t="str">
            <v>RIO DE JANEIRO</v>
          </cell>
          <cell r="K661" t="str">
            <v>RJ</v>
          </cell>
          <cell r="L661" t="str">
            <v>Brazil</v>
          </cell>
          <cell r="M661" t="str">
            <v>20931</v>
          </cell>
          <cell r="N661">
            <v>64000</v>
          </cell>
        </row>
        <row r="662">
          <cell r="A662">
            <v>2590</v>
          </cell>
          <cell r="B662" t="str">
            <v>TNS_BR_02578</v>
          </cell>
          <cell r="C662" t="str">
            <v>BU BR</v>
          </cell>
          <cell r="D662">
            <v>2590</v>
          </cell>
          <cell r="E662" t="str">
            <v>In-Store Branch</v>
          </cell>
          <cell r="F662" t="str">
            <v>noncritical</v>
          </cell>
          <cell r="G662" t="str">
            <v>Tier3</v>
          </cell>
          <cell r="H662" t="str">
            <v>PAB GOLDEN CROSS SEG RJ</v>
          </cell>
          <cell r="I662" t="str">
            <v>40, RUA MORAIS E SILVA, 13 ANDAR, MARACANA</v>
          </cell>
          <cell r="J662" t="str">
            <v>RIO DE JANEIRO</v>
          </cell>
          <cell r="K662" t="str">
            <v>RJ</v>
          </cell>
          <cell r="L662" t="str">
            <v>Brazil</v>
          </cell>
          <cell r="M662" t="str">
            <v>20271</v>
          </cell>
          <cell r="N662">
            <v>64000</v>
          </cell>
        </row>
        <row r="663">
          <cell r="A663">
            <v>3105</v>
          </cell>
          <cell r="B663" t="str">
            <v>TNS_BR_02582</v>
          </cell>
          <cell r="C663" t="str">
            <v>BU BR</v>
          </cell>
          <cell r="D663">
            <v>3105</v>
          </cell>
          <cell r="E663" t="str">
            <v>In-Store Branch</v>
          </cell>
          <cell r="F663" t="str">
            <v>noncritical</v>
          </cell>
          <cell r="G663" t="str">
            <v>Tier3</v>
          </cell>
          <cell r="H663" t="str">
            <v>PAB HFAG-HOSP.FOR AER.GALEA</v>
          </cell>
          <cell r="I663" t="str">
            <v>4101, ESTRADA DO GALEAO, , GALEAO</v>
          </cell>
          <cell r="J663" t="str">
            <v>RIO DE JANEIRO</v>
          </cell>
          <cell r="K663" t="str">
            <v>RJ</v>
          </cell>
          <cell r="L663" t="str">
            <v>Brazil</v>
          </cell>
          <cell r="M663" t="str">
            <v>21941</v>
          </cell>
          <cell r="N663">
            <v>64000</v>
          </cell>
        </row>
        <row r="664">
          <cell r="A664">
            <v>3944</v>
          </cell>
          <cell r="B664" t="str">
            <v>TNS_BR_02587</v>
          </cell>
          <cell r="C664" t="str">
            <v>BU BR</v>
          </cell>
          <cell r="D664">
            <v>3944</v>
          </cell>
          <cell r="E664" t="str">
            <v>In-Store Branch</v>
          </cell>
          <cell r="F664" t="str">
            <v>noncritical</v>
          </cell>
          <cell r="G664" t="str">
            <v>Tier3</v>
          </cell>
          <cell r="H664" t="str">
            <v>PAB HOSP.PEDRO ERNESTO RJ</v>
          </cell>
          <cell r="I664" t="str">
            <v>444, AVENIDA PROF.MANUEL DE ABREU, TERREO, MARACANA</v>
          </cell>
          <cell r="J664" t="str">
            <v>RIO DE JANEIRO</v>
          </cell>
          <cell r="K664" t="str">
            <v>RJ</v>
          </cell>
          <cell r="L664" t="str">
            <v>Brazil</v>
          </cell>
          <cell r="M664" t="str">
            <v>20550</v>
          </cell>
          <cell r="N664">
            <v>128000</v>
          </cell>
        </row>
        <row r="665">
          <cell r="A665">
            <v>2605</v>
          </cell>
          <cell r="B665" t="str">
            <v>TNS_BR_02590</v>
          </cell>
          <cell r="C665" t="str">
            <v>BU BR</v>
          </cell>
          <cell r="D665">
            <v>2605</v>
          </cell>
          <cell r="E665" t="str">
            <v>In-Store Branch</v>
          </cell>
          <cell r="F665" t="str">
            <v>noncritical</v>
          </cell>
          <cell r="G665" t="str">
            <v>Tier3</v>
          </cell>
          <cell r="H665" t="str">
            <v>PAB ESIE-ESC INSTR ESPECIALI</v>
          </cell>
          <cell r="I665" t="str">
            <v>450, AVENIDA MAL.ABREU LIMA, , REALENGO</v>
          </cell>
          <cell r="J665" t="str">
            <v>RIO DE JANEIRO</v>
          </cell>
          <cell r="K665" t="str">
            <v>RJ</v>
          </cell>
          <cell r="L665" t="str">
            <v>Brazil</v>
          </cell>
          <cell r="M665" t="str">
            <v>21735</v>
          </cell>
          <cell r="N665">
            <v>128000</v>
          </cell>
        </row>
        <row r="666">
          <cell r="A666">
            <v>2705</v>
          </cell>
          <cell r="B666" t="str">
            <v>TNS_BR_02591</v>
          </cell>
          <cell r="C666" t="str">
            <v>BU BR</v>
          </cell>
          <cell r="D666">
            <v>2705</v>
          </cell>
          <cell r="E666" t="str">
            <v>In-Store Branch</v>
          </cell>
          <cell r="F666" t="str">
            <v>noncritical</v>
          </cell>
          <cell r="G666" t="str">
            <v>Tier3</v>
          </cell>
          <cell r="H666" t="str">
            <v>PAB TELEMAR IRAJA RJ</v>
          </cell>
          <cell r="I666" t="str">
            <v>450, RUA ANIBAL PORTO, , IRAJA</v>
          </cell>
          <cell r="J666" t="str">
            <v>RIO DE JANEIRO</v>
          </cell>
          <cell r="K666" t="str">
            <v>RJ</v>
          </cell>
          <cell r="L666" t="str">
            <v>Brazil</v>
          </cell>
          <cell r="M666" t="str">
            <v>21230</v>
          </cell>
          <cell r="N666">
            <v>64000</v>
          </cell>
        </row>
        <row r="667">
          <cell r="A667">
            <v>3834</v>
          </cell>
          <cell r="B667" t="str">
            <v>TNS_BR_02597</v>
          </cell>
          <cell r="C667" t="str">
            <v>BU BR</v>
          </cell>
          <cell r="D667">
            <v>3834</v>
          </cell>
          <cell r="E667" t="str">
            <v>In-Store Branch</v>
          </cell>
          <cell r="F667" t="str">
            <v>noncritical</v>
          </cell>
          <cell r="G667" t="str">
            <v>Tier3</v>
          </cell>
          <cell r="H667" t="str">
            <v>PAB PAMB PQUE MAT BELICO RJ</v>
          </cell>
          <cell r="I667" t="str">
            <v>4700, ESTRADA DO GALEAO, , GALEAO</v>
          </cell>
          <cell r="J667" t="str">
            <v>RIO DE JANEIRO</v>
          </cell>
          <cell r="K667" t="str">
            <v>RJ</v>
          </cell>
          <cell r="L667" t="str">
            <v>Brazil</v>
          </cell>
          <cell r="M667" t="str">
            <v>21931</v>
          </cell>
          <cell r="N667">
            <v>64000</v>
          </cell>
        </row>
        <row r="668">
          <cell r="A668">
            <v>2369</v>
          </cell>
          <cell r="B668" t="str">
            <v>TNS_BR_02601</v>
          </cell>
          <cell r="C668" t="str">
            <v>BU BR</v>
          </cell>
          <cell r="D668">
            <v>2369</v>
          </cell>
          <cell r="E668" t="str">
            <v>In-Store Branch</v>
          </cell>
          <cell r="F668" t="str">
            <v>noncritical</v>
          </cell>
          <cell r="G668" t="str">
            <v>Tier3</v>
          </cell>
          <cell r="H668" t="str">
            <v>PAB ESC DE GUERRA NAVAL -E</v>
          </cell>
          <cell r="I668" t="str">
            <v>480, AVENIDA PASTEUR, EGN, URCA</v>
          </cell>
          <cell r="J668" t="str">
            <v>RIO DE JANEIRO</v>
          </cell>
          <cell r="K668" t="str">
            <v>RJ</v>
          </cell>
          <cell r="L668" t="str">
            <v>Brazil</v>
          </cell>
          <cell r="M668" t="str">
            <v>22290</v>
          </cell>
          <cell r="N668">
            <v>64000</v>
          </cell>
        </row>
        <row r="669">
          <cell r="A669">
            <v>635</v>
          </cell>
          <cell r="B669" t="str">
            <v>TNS_BR_02608</v>
          </cell>
          <cell r="C669" t="str">
            <v>BU BR</v>
          </cell>
          <cell r="D669">
            <v>635</v>
          </cell>
          <cell r="E669" t="str">
            <v>In-Store Branch</v>
          </cell>
          <cell r="F669" t="str">
            <v>noncritical</v>
          </cell>
          <cell r="G669" t="str">
            <v>Tier3</v>
          </cell>
          <cell r="H669" t="str">
            <v>PAB PETROBRAS CANABARRO</v>
          </cell>
          <cell r="I669" t="str">
            <v>500, RUA GAL.CANABARRO, 2 ANDAR, MARACANA</v>
          </cell>
          <cell r="J669" t="str">
            <v>RIO DE JANEIRO</v>
          </cell>
          <cell r="K669" t="str">
            <v>RJ</v>
          </cell>
          <cell r="L669" t="str">
            <v>Brazil</v>
          </cell>
          <cell r="M669" t="str">
            <v>20271</v>
          </cell>
          <cell r="N669">
            <v>128000</v>
          </cell>
        </row>
        <row r="670">
          <cell r="A670">
            <v>3839</v>
          </cell>
          <cell r="B670" t="str">
            <v>TNS_BR_02610</v>
          </cell>
          <cell r="C670" t="str">
            <v>BU BR</v>
          </cell>
          <cell r="D670">
            <v>3839</v>
          </cell>
          <cell r="E670" t="str">
            <v>In-Store Branch</v>
          </cell>
          <cell r="F670" t="str">
            <v>noncritical</v>
          </cell>
          <cell r="G670" t="str">
            <v>Tier3</v>
          </cell>
          <cell r="H670" t="str">
            <v>PAB DEPO.DA AERONAUTICA(CA)</v>
          </cell>
          <cell r="I670" t="str">
            <v>5176, AVENIDA BRASIL, , OLARIA</v>
          </cell>
          <cell r="J670" t="str">
            <v>RIO DE JANEIRO</v>
          </cell>
          <cell r="K670" t="str">
            <v>RJ</v>
          </cell>
          <cell r="L670" t="str">
            <v>Brazil</v>
          </cell>
          <cell r="M670" t="str">
            <v>21040</v>
          </cell>
          <cell r="N670">
            <v>64000</v>
          </cell>
        </row>
        <row r="671">
          <cell r="A671">
            <v>3176</v>
          </cell>
          <cell r="B671" t="str">
            <v>TNS_BR_02611</v>
          </cell>
          <cell r="C671" t="str">
            <v>BU BR</v>
          </cell>
          <cell r="D671">
            <v>3176</v>
          </cell>
          <cell r="E671" t="str">
            <v>In-Store Branch</v>
          </cell>
          <cell r="F671" t="str">
            <v>noncritical</v>
          </cell>
          <cell r="G671" t="str">
            <v>Tier3</v>
          </cell>
          <cell r="H671" t="str">
            <v>PAB DNER-CENTRO RIO DE JANEI</v>
          </cell>
          <cell r="I671" t="str">
            <v>522, AVENIDA PRES.VARGAS, 3 ANDAR, CENTRO</v>
          </cell>
          <cell r="J671" t="str">
            <v>RIO DE JANEIRO</v>
          </cell>
          <cell r="K671" t="str">
            <v>RJ</v>
          </cell>
          <cell r="L671" t="str">
            <v>Brazil</v>
          </cell>
          <cell r="M671" t="str">
            <v>20071</v>
          </cell>
          <cell r="N671">
            <v>64000</v>
          </cell>
        </row>
        <row r="672">
          <cell r="A672">
            <v>2718</v>
          </cell>
          <cell r="B672" t="str">
            <v>TNS_BR_02623</v>
          </cell>
          <cell r="C672" t="str">
            <v>BU BR</v>
          </cell>
          <cell r="D672">
            <v>2718</v>
          </cell>
          <cell r="E672" t="str">
            <v>In-Store Branch</v>
          </cell>
          <cell r="F672" t="str">
            <v>noncritical</v>
          </cell>
          <cell r="G672" t="str">
            <v>Tier3</v>
          </cell>
          <cell r="H672" t="str">
            <v>PAB ARSENAL DE GUERRA DO RIO</v>
          </cell>
          <cell r="I672" t="str">
            <v>563, RUA MONS.MANUEL GOMES, , CAJU</v>
          </cell>
          <cell r="J672" t="str">
            <v>RIO DE JANEIRO</v>
          </cell>
          <cell r="K672" t="str">
            <v>RJ</v>
          </cell>
          <cell r="L672" t="str">
            <v>Brazil</v>
          </cell>
          <cell r="M672" t="str">
            <v>20931</v>
          </cell>
          <cell r="N672">
            <v>64000</v>
          </cell>
        </row>
        <row r="673">
          <cell r="A673">
            <v>624</v>
          </cell>
          <cell r="B673" t="str">
            <v>TNS_BR_02625</v>
          </cell>
          <cell r="C673" t="str">
            <v>BU BR</v>
          </cell>
          <cell r="D673">
            <v>624</v>
          </cell>
          <cell r="E673" t="str">
            <v>In-Store Branch</v>
          </cell>
          <cell r="F673" t="str">
            <v>noncritical</v>
          </cell>
          <cell r="G673" t="str">
            <v>Tier3</v>
          </cell>
          <cell r="H673" t="str">
            <v>CAP CVRD-CIA VALE RIO DOCE</v>
          </cell>
          <cell r="I673" t="str">
            <v>57, AVENIDA GRACA ARANHA, LJ B,SLJ E 81 LJ A,B, CASTELO</v>
          </cell>
          <cell r="J673" t="str">
            <v>RIO DE JANEIRO</v>
          </cell>
          <cell r="K673" t="str">
            <v>RJ</v>
          </cell>
          <cell r="L673" t="str">
            <v>Brazil</v>
          </cell>
          <cell r="M673" t="str">
            <v>20030</v>
          </cell>
          <cell r="N673">
            <v>128000</v>
          </cell>
        </row>
        <row r="674">
          <cell r="A674">
            <v>2403</v>
          </cell>
          <cell r="B674" t="str">
            <v>TNS_BR_02641</v>
          </cell>
          <cell r="C674" t="str">
            <v>BU BR</v>
          </cell>
          <cell r="D674">
            <v>2403</v>
          </cell>
          <cell r="E674" t="str">
            <v>In-Store Branch</v>
          </cell>
          <cell r="F674" t="str">
            <v>noncritical</v>
          </cell>
          <cell r="G674" t="str">
            <v>Tier3</v>
          </cell>
          <cell r="H674" t="str">
            <v>PAB PETROBRAS EDISE II RJ</v>
          </cell>
          <cell r="I674" t="str">
            <v>65, AVENIDA REPUB.DO CHILE, 1 SS, CENTRO</v>
          </cell>
          <cell r="J674" t="str">
            <v>RIO DE JANEIRO</v>
          </cell>
          <cell r="K674" t="str">
            <v>RJ</v>
          </cell>
          <cell r="L674" t="str">
            <v>Brazil</v>
          </cell>
          <cell r="M674" t="str">
            <v>20031</v>
          </cell>
          <cell r="N674">
            <v>128000</v>
          </cell>
        </row>
        <row r="675">
          <cell r="A675">
            <v>2933</v>
          </cell>
          <cell r="B675" t="str">
            <v>TNS_BR_02642</v>
          </cell>
          <cell r="C675" t="str">
            <v>BU BR</v>
          </cell>
          <cell r="D675">
            <v>2933</v>
          </cell>
          <cell r="E675" t="str">
            <v>In-Store Branch</v>
          </cell>
          <cell r="F675" t="str">
            <v>noncritical</v>
          </cell>
          <cell r="G675" t="str">
            <v>Tier3</v>
          </cell>
          <cell r="H675" t="str">
            <v>PAB PRICE RIO DE JANEIRO</v>
          </cell>
          <cell r="I675" t="str">
            <v>65, RUA DA CANDELARIA, 11 ANDAR, CENTRO</v>
          </cell>
          <cell r="J675" t="str">
            <v>RIO DE JANEIRO</v>
          </cell>
          <cell r="K675" t="str">
            <v>RJ</v>
          </cell>
          <cell r="L675" t="str">
            <v>Brazil</v>
          </cell>
          <cell r="M675" t="str">
            <v>20091</v>
          </cell>
          <cell r="N675">
            <v>64000</v>
          </cell>
        </row>
        <row r="676">
          <cell r="A676">
            <v>2478</v>
          </cell>
          <cell r="B676" t="str">
            <v>TNS_BR_02644</v>
          </cell>
          <cell r="C676" t="str">
            <v>BU BR</v>
          </cell>
          <cell r="D676">
            <v>2478</v>
          </cell>
          <cell r="E676" t="str">
            <v>In-Store Branch</v>
          </cell>
          <cell r="F676" t="str">
            <v>noncritical</v>
          </cell>
          <cell r="G676" t="str">
            <v>Tier3</v>
          </cell>
          <cell r="H676" t="str">
            <v>PAB ELETROBRAS II RJANEIRO</v>
          </cell>
          <cell r="I676" t="str">
            <v>66, PRAIA DO FLAMENGO, 9 ANDAR, CENTRO</v>
          </cell>
          <cell r="J676" t="str">
            <v>RIO DE JANEIRO</v>
          </cell>
          <cell r="K676" t="str">
            <v>RJ</v>
          </cell>
          <cell r="L676" t="str">
            <v>Brazil</v>
          </cell>
          <cell r="M676" t="str">
            <v>22210</v>
          </cell>
          <cell r="N676">
            <v>128000</v>
          </cell>
        </row>
        <row r="677">
          <cell r="A677">
            <v>534</v>
          </cell>
          <cell r="B677" t="str">
            <v>TNS_BR_02649</v>
          </cell>
          <cell r="C677" t="str">
            <v>BU BR</v>
          </cell>
          <cell r="D677">
            <v>534</v>
          </cell>
          <cell r="E677" t="str">
            <v>In-Store Branch</v>
          </cell>
          <cell r="F677" t="str">
            <v>noncritical</v>
          </cell>
          <cell r="G677" t="str">
            <v>Tier3</v>
          </cell>
          <cell r="H677" t="str">
            <v>CAP REDE GLOBO RIO</v>
          </cell>
          <cell r="I677" t="str">
            <v>673, RUA JARDIM BOTANICO, SLJ, JD.BOTANIC</v>
          </cell>
          <cell r="J677" t="str">
            <v>RIO DE JANEIRO</v>
          </cell>
          <cell r="K677" t="str">
            <v>RJ</v>
          </cell>
          <cell r="L677" t="str">
            <v>Brazil</v>
          </cell>
          <cell r="M677" t="str">
            <v>22470</v>
          </cell>
          <cell r="N677">
            <v>128000</v>
          </cell>
        </row>
        <row r="678">
          <cell r="A678">
            <v>2940</v>
          </cell>
          <cell r="B678" t="str">
            <v>TNS_BR_02651</v>
          </cell>
          <cell r="C678" t="str">
            <v>BU BR</v>
          </cell>
          <cell r="D678">
            <v>2940</v>
          </cell>
          <cell r="E678" t="str">
            <v>In-Store Branch</v>
          </cell>
          <cell r="F678" t="str">
            <v>noncritical</v>
          </cell>
          <cell r="G678" t="str">
            <v>Tier3</v>
          </cell>
          <cell r="H678" t="str">
            <v>PAB TELEMAR CIDADE NOVA RJ</v>
          </cell>
          <cell r="I678" t="str">
            <v>69, RUA CORREA VASQUES, 6 ANDAR, CID.NOVA</v>
          </cell>
          <cell r="J678" t="str">
            <v>RIO DE JANEIRO</v>
          </cell>
          <cell r="K678" t="str">
            <v>RJ</v>
          </cell>
          <cell r="L678" t="str">
            <v>Brazil</v>
          </cell>
          <cell r="M678" t="str">
            <v>20211</v>
          </cell>
          <cell r="N678">
            <v>64000</v>
          </cell>
        </row>
        <row r="679">
          <cell r="A679">
            <v>3434</v>
          </cell>
          <cell r="B679" t="str">
            <v>TNS_BR_02652</v>
          </cell>
          <cell r="C679" t="str">
            <v>BU BR</v>
          </cell>
          <cell r="D679">
            <v>3434</v>
          </cell>
          <cell r="E679" t="str">
            <v>In-Store Branch</v>
          </cell>
          <cell r="F679" t="str">
            <v>noncritical</v>
          </cell>
          <cell r="G679" t="str">
            <v>Tier3</v>
          </cell>
          <cell r="H679" t="str">
            <v>PAB GLOBO PROJAC RJ</v>
          </cell>
          <cell r="I679" t="str">
            <v>6900, ESTRADA DOS BANDEIRANTES, LJ, JACAREPAGU</v>
          </cell>
          <cell r="J679" t="str">
            <v>RIO DE JANEIRO</v>
          </cell>
          <cell r="K679" t="str">
            <v>RJ</v>
          </cell>
          <cell r="L679" t="str">
            <v>Brazil</v>
          </cell>
          <cell r="M679" t="str">
            <v>22780</v>
          </cell>
          <cell r="N679">
            <v>64000</v>
          </cell>
        </row>
        <row r="680">
          <cell r="A680">
            <v>2102</v>
          </cell>
          <cell r="B680" t="str">
            <v>TNS_BR_02654</v>
          </cell>
          <cell r="C680" t="str">
            <v>BU BR</v>
          </cell>
          <cell r="D680">
            <v>2102</v>
          </cell>
          <cell r="E680" t="str">
            <v>In-Store Branch</v>
          </cell>
          <cell r="F680" t="str">
            <v>noncritical</v>
          </cell>
          <cell r="G680" t="str">
            <v>Tier3</v>
          </cell>
          <cell r="H680" t="str">
            <v>NN PRIVATE BANK RJANEIRO 1</v>
          </cell>
          <cell r="I680" t="str">
            <v>70, AVENIDA RIO BRANCO, , CENTRO</v>
          </cell>
          <cell r="J680" t="str">
            <v>RIO DE JANEIRO</v>
          </cell>
          <cell r="K680" t="str">
            <v>RJ</v>
          </cell>
          <cell r="L680" t="str">
            <v>Brazil</v>
          </cell>
          <cell r="M680" t="str">
            <v>20040</v>
          </cell>
          <cell r="N680">
            <v>256000</v>
          </cell>
        </row>
        <row r="681">
          <cell r="A681">
            <v>2105</v>
          </cell>
          <cell r="B681" t="str">
            <v>TNS_BR_02655</v>
          </cell>
          <cell r="C681" t="str">
            <v>BU BR</v>
          </cell>
          <cell r="D681">
            <v>2105</v>
          </cell>
          <cell r="E681" t="str">
            <v>In-Store Branch</v>
          </cell>
          <cell r="F681" t="str">
            <v>noncritical</v>
          </cell>
          <cell r="G681" t="str">
            <v>Tier3</v>
          </cell>
          <cell r="H681" t="str">
            <v>NN PRIVATE BANK RJANEIRO 2</v>
          </cell>
          <cell r="I681" t="str">
            <v>70, AVENIDA RIO BRANCO, , CENTRO</v>
          </cell>
          <cell r="J681" t="str">
            <v>RIO DE JANEIRO</v>
          </cell>
          <cell r="K681" t="str">
            <v>RJ</v>
          </cell>
          <cell r="L681" t="str">
            <v>Brazil</v>
          </cell>
          <cell r="M681" t="str">
            <v>20040</v>
          </cell>
          <cell r="N681">
            <v>256000</v>
          </cell>
        </row>
        <row r="682">
          <cell r="A682">
            <v>2190</v>
          </cell>
          <cell r="B682" t="str">
            <v>TNS_BR_02663</v>
          </cell>
          <cell r="C682" t="str">
            <v>BU BR</v>
          </cell>
          <cell r="D682">
            <v>2190</v>
          </cell>
          <cell r="E682" t="str">
            <v>In-Store Branch</v>
          </cell>
          <cell r="F682" t="str">
            <v>noncritical</v>
          </cell>
          <cell r="G682" t="str">
            <v>Tier3</v>
          </cell>
          <cell r="H682" t="str">
            <v>NN PUBLICO RJ</v>
          </cell>
          <cell r="I682" t="str">
            <v>70, AVENIDA RIO BRANCO, 3 ANDAR, CENTRO</v>
          </cell>
          <cell r="J682" t="str">
            <v>RIO DE JANEIRO</v>
          </cell>
          <cell r="K682" t="str">
            <v>RJ</v>
          </cell>
          <cell r="L682" t="str">
            <v>Brazil</v>
          </cell>
          <cell r="M682" t="str">
            <v>20040</v>
          </cell>
          <cell r="N682">
            <v>64000</v>
          </cell>
        </row>
        <row r="683">
          <cell r="A683">
            <v>2063</v>
          </cell>
          <cell r="B683" t="str">
            <v>TNS_BR_02670</v>
          </cell>
          <cell r="C683" t="str">
            <v>BU BR</v>
          </cell>
          <cell r="D683">
            <v>2063</v>
          </cell>
          <cell r="E683" t="str">
            <v>In-Store Branch</v>
          </cell>
          <cell r="F683" t="str">
            <v>noncritical</v>
          </cell>
          <cell r="G683" t="str">
            <v>Tier3</v>
          </cell>
          <cell r="H683" t="str">
            <v>NN CORP.ENERGY RJ</v>
          </cell>
          <cell r="I683" t="str">
            <v>70, AVENIDA RIO BRANCO, 5 ANDAR, CENTRO</v>
          </cell>
          <cell r="J683" t="str">
            <v>RIO DE JANEIRO</v>
          </cell>
          <cell r="K683" t="str">
            <v>RJ</v>
          </cell>
          <cell r="L683" t="str">
            <v>Brazil</v>
          </cell>
          <cell r="M683" t="str">
            <v>20040</v>
          </cell>
          <cell r="N683">
            <v>64000</v>
          </cell>
        </row>
        <row r="684">
          <cell r="A684">
            <v>2071</v>
          </cell>
          <cell r="B684" t="str">
            <v>TNS_BR_02671</v>
          </cell>
          <cell r="C684" t="str">
            <v>BU BR</v>
          </cell>
          <cell r="D684">
            <v>2071</v>
          </cell>
          <cell r="E684" t="str">
            <v>In-Store Branch</v>
          </cell>
          <cell r="F684" t="str">
            <v>noncritical</v>
          </cell>
          <cell r="G684" t="str">
            <v>Tier3</v>
          </cell>
          <cell r="H684" t="str">
            <v>NN CORP.PHARMA RJ</v>
          </cell>
          <cell r="I684" t="str">
            <v>70, AVENIDA RIO BRANCO, 5 ANDAR, CENTRO</v>
          </cell>
          <cell r="J684" t="str">
            <v>RIO DE JANEIRO</v>
          </cell>
          <cell r="K684" t="str">
            <v>RJ</v>
          </cell>
          <cell r="L684" t="str">
            <v>Brazil</v>
          </cell>
          <cell r="M684" t="str">
            <v>20040</v>
          </cell>
          <cell r="N684">
            <v>64000</v>
          </cell>
        </row>
        <row r="685">
          <cell r="A685">
            <v>2107</v>
          </cell>
          <cell r="B685" t="str">
            <v>TNS_BR_02672</v>
          </cell>
          <cell r="C685" t="str">
            <v>BU BR</v>
          </cell>
          <cell r="D685">
            <v>2107</v>
          </cell>
          <cell r="E685" t="str">
            <v>In-Store Branch</v>
          </cell>
          <cell r="F685" t="str">
            <v>noncritical</v>
          </cell>
          <cell r="G685" t="str">
            <v>Tier3</v>
          </cell>
          <cell r="H685" t="str">
            <v>NN CORP.METALS &amp; MINING RJ</v>
          </cell>
          <cell r="I685" t="str">
            <v>70, AVENIDA RIO BRANCO, 5 ANDAR, CENTRO</v>
          </cell>
          <cell r="J685" t="str">
            <v>RIO DE JANEIRO</v>
          </cell>
          <cell r="K685" t="str">
            <v>RJ</v>
          </cell>
          <cell r="L685" t="str">
            <v>Brazil</v>
          </cell>
          <cell r="M685" t="str">
            <v>20040</v>
          </cell>
          <cell r="N685">
            <v>64000</v>
          </cell>
        </row>
        <row r="686">
          <cell r="A686">
            <v>3798</v>
          </cell>
          <cell r="B686" t="str">
            <v>TNS_BR_02684</v>
          </cell>
          <cell r="C686" t="str">
            <v>BU BR</v>
          </cell>
          <cell r="D686">
            <v>3798</v>
          </cell>
          <cell r="E686" t="str">
            <v>In-Store Branch</v>
          </cell>
          <cell r="F686" t="str">
            <v>noncritical</v>
          </cell>
          <cell r="G686" t="str">
            <v>Tier3</v>
          </cell>
          <cell r="H686" t="str">
            <v>PAB SOC UNIFICAD ENS SUP AUG</v>
          </cell>
          <cell r="I686" t="str">
            <v>72, AVENIDA PARIS, , BONSUCESSO</v>
          </cell>
          <cell r="J686" t="str">
            <v>RIO DE JANEIRO</v>
          </cell>
          <cell r="K686" t="str">
            <v>RJ</v>
          </cell>
          <cell r="L686" t="str">
            <v>Brazil</v>
          </cell>
          <cell r="M686" t="str">
            <v>21041</v>
          </cell>
          <cell r="N686">
            <v>64000</v>
          </cell>
        </row>
        <row r="687">
          <cell r="A687">
            <v>2498</v>
          </cell>
          <cell r="B687" t="str">
            <v>TNS_BR_02687</v>
          </cell>
          <cell r="C687" t="str">
            <v>BU BR</v>
          </cell>
          <cell r="D687">
            <v>2498</v>
          </cell>
          <cell r="E687" t="str">
            <v>In-Store Branch</v>
          </cell>
          <cell r="F687" t="str">
            <v>noncritical</v>
          </cell>
          <cell r="G687" t="str">
            <v>Tier3</v>
          </cell>
          <cell r="H687" t="str">
            <v>PAB CBTU-CIA.BRAS.DE TRENS URB</v>
          </cell>
          <cell r="I687" t="str">
            <v>77, ESTRADA VELHA DA TIJUCA, , TIJUCA</v>
          </cell>
          <cell r="J687" t="str">
            <v>RIO DE JANEIRO</v>
          </cell>
          <cell r="K687" t="str">
            <v>RJ</v>
          </cell>
          <cell r="L687" t="str">
            <v>Brazil</v>
          </cell>
          <cell r="M687" t="str">
            <v>20531</v>
          </cell>
          <cell r="N687">
            <v>64000</v>
          </cell>
        </row>
        <row r="688">
          <cell r="A688">
            <v>2566</v>
          </cell>
          <cell r="B688" t="str">
            <v>TNS_BR_02688</v>
          </cell>
          <cell r="C688" t="str">
            <v>BU BR</v>
          </cell>
          <cell r="D688">
            <v>2566</v>
          </cell>
          <cell r="E688" t="str">
            <v>In-Store Branch</v>
          </cell>
          <cell r="F688" t="str">
            <v>noncritical</v>
          </cell>
          <cell r="G688" t="str">
            <v>Tier3</v>
          </cell>
          <cell r="H688" t="str">
            <v>PAB III COMAN.AEREO REGI</v>
          </cell>
          <cell r="I688" t="str">
            <v>77, PRACA MAL.ANCORA, , CENTRO</v>
          </cell>
          <cell r="J688" t="str">
            <v>RIO DE JANEIRO</v>
          </cell>
          <cell r="K688" t="str">
            <v>RJ</v>
          </cell>
          <cell r="L688" t="str">
            <v>Brazil</v>
          </cell>
          <cell r="M688" t="str">
            <v>20021</v>
          </cell>
          <cell r="N688">
            <v>64000</v>
          </cell>
        </row>
        <row r="689">
          <cell r="A689">
            <v>3203</v>
          </cell>
          <cell r="B689" t="str">
            <v>TNS_BR_02693</v>
          </cell>
          <cell r="C689" t="str">
            <v>BU BR</v>
          </cell>
          <cell r="D689">
            <v>3203</v>
          </cell>
          <cell r="E689" t="str">
            <v>In-Store Branch</v>
          </cell>
          <cell r="F689" t="str">
            <v>noncritical</v>
          </cell>
          <cell r="G689" t="str">
            <v>Tier3</v>
          </cell>
          <cell r="H689" t="str">
            <v>PAB CELSO LISBOA RJANEIRO RJ</v>
          </cell>
          <cell r="I689" t="str">
            <v>797, RUA 24 DE MAIO, INSTITUTO SUPERIOR, SAMPAIO</v>
          </cell>
          <cell r="J689" t="str">
            <v>RIO DE JANEIRO</v>
          </cell>
          <cell r="K689" t="str">
            <v>RJ</v>
          </cell>
          <cell r="L689" t="str">
            <v>Brazil</v>
          </cell>
          <cell r="M689" t="str">
            <v>20950</v>
          </cell>
          <cell r="N689">
            <v>64000</v>
          </cell>
        </row>
        <row r="690">
          <cell r="A690">
            <v>3012</v>
          </cell>
          <cell r="B690" t="str">
            <v>TNS_BR_02695</v>
          </cell>
          <cell r="C690" t="str">
            <v>BU BR</v>
          </cell>
          <cell r="D690">
            <v>3012</v>
          </cell>
          <cell r="E690" t="str">
            <v>In-Store Branch</v>
          </cell>
          <cell r="F690" t="str">
            <v>noncritical</v>
          </cell>
          <cell r="G690" t="str">
            <v>Tier3</v>
          </cell>
          <cell r="H690" t="str">
            <v>PAB TRF 2 REGIAO RJANEIRO RJ</v>
          </cell>
          <cell r="I690" t="str">
            <v>80, RUA ACRE, 2 ANDAR, CENTRO</v>
          </cell>
          <cell r="J690" t="str">
            <v>RIO DE JANEIRO</v>
          </cell>
          <cell r="K690" t="str">
            <v>RJ</v>
          </cell>
          <cell r="L690" t="str">
            <v>Brazil</v>
          </cell>
          <cell r="M690" t="str">
            <v>20081</v>
          </cell>
          <cell r="N690">
            <v>64000</v>
          </cell>
        </row>
        <row r="691">
          <cell r="A691">
            <v>2958</v>
          </cell>
          <cell r="B691" t="str">
            <v>TNS_BR_02700</v>
          </cell>
          <cell r="C691" t="str">
            <v>BU BR</v>
          </cell>
          <cell r="D691">
            <v>2958</v>
          </cell>
          <cell r="E691" t="str">
            <v>In-Store Branch</v>
          </cell>
          <cell r="F691" t="str">
            <v>noncritical</v>
          </cell>
          <cell r="G691" t="str">
            <v>Tier3</v>
          </cell>
          <cell r="H691" t="str">
            <v>PAB CALL CENTER BCO REAL RJ</v>
          </cell>
          <cell r="I691" t="str">
            <v>80, RUA FRANCISCO EUGENIO, 3 ANDAR, S.CRISTOVA</v>
          </cell>
          <cell r="J691" t="str">
            <v>RIO DE JANEIRO</v>
          </cell>
          <cell r="K691" t="str">
            <v>RJ</v>
          </cell>
          <cell r="L691" t="str">
            <v>Brazil</v>
          </cell>
          <cell r="M691" t="str">
            <v>20941</v>
          </cell>
          <cell r="N691">
            <v>64000</v>
          </cell>
        </row>
        <row r="692">
          <cell r="A692">
            <v>2804</v>
          </cell>
          <cell r="B692" t="str">
            <v>TNS_BR_02711</v>
          </cell>
          <cell r="C692" t="str">
            <v>BU BR</v>
          </cell>
          <cell r="D692">
            <v>2804</v>
          </cell>
          <cell r="E692" t="str">
            <v>In-Store Branch</v>
          </cell>
          <cell r="F692" t="str">
            <v>noncritical</v>
          </cell>
          <cell r="G692" t="str">
            <v>Tier3</v>
          </cell>
          <cell r="H692" t="str">
            <v>PAB REDE FERROVI.FEDERAL RJ</v>
          </cell>
          <cell r="I692" t="str">
            <v>86, RUA PROCOPIO FERREIRA, 9 ANDAR, CENTRO</v>
          </cell>
          <cell r="J692" t="str">
            <v>RIO DE JANEIRO</v>
          </cell>
          <cell r="K692" t="str">
            <v>RJ</v>
          </cell>
          <cell r="L692" t="str">
            <v>Brazil</v>
          </cell>
          <cell r="M692" t="str">
            <v>20221</v>
          </cell>
          <cell r="N692">
            <v>64000</v>
          </cell>
        </row>
        <row r="693">
          <cell r="A693">
            <v>2660</v>
          </cell>
          <cell r="B693" t="str">
            <v>TNS_BR_02715</v>
          </cell>
          <cell r="C693" t="str">
            <v>BU BR</v>
          </cell>
          <cell r="D693">
            <v>2660</v>
          </cell>
          <cell r="E693" t="str">
            <v>In-Store Branch</v>
          </cell>
          <cell r="F693" t="str">
            <v>noncritical</v>
          </cell>
          <cell r="G693" t="str">
            <v>Tier3</v>
          </cell>
          <cell r="H693" t="str">
            <v>PAB UNIVERSAL MUSIC RJANEIRO</v>
          </cell>
          <cell r="I693" t="str">
            <v>918, AVENIDA ERICO VERISSIMO, , BARR.TIJUC</v>
          </cell>
          <cell r="J693" t="str">
            <v>RIO DE JANEIRO</v>
          </cell>
          <cell r="K693" t="str">
            <v>RJ</v>
          </cell>
          <cell r="L693" t="str">
            <v>Brazil</v>
          </cell>
          <cell r="M693" t="str">
            <v>22621</v>
          </cell>
          <cell r="N693">
            <v>64000</v>
          </cell>
        </row>
        <row r="694">
          <cell r="A694">
            <v>2522</v>
          </cell>
          <cell r="B694" t="str">
            <v>TNS_BR_02758</v>
          </cell>
          <cell r="C694" t="str">
            <v>BU BR</v>
          </cell>
          <cell r="D694">
            <v>2522</v>
          </cell>
          <cell r="E694" t="str">
            <v>In-Store Branch</v>
          </cell>
          <cell r="F694" t="str">
            <v>noncritical</v>
          </cell>
          <cell r="G694" t="str">
            <v>Tier3</v>
          </cell>
          <cell r="H694" t="str">
            <v>PAB METALURGICA RIOSULENSE S/A</v>
          </cell>
          <cell r="I694" t="str">
            <v>700, RUA EMILIO ADAMI, METALURGICA, TROMBUDO</v>
          </cell>
          <cell r="J694" t="str">
            <v>RIO DO SUL</v>
          </cell>
          <cell r="K694" t="str">
            <v>SC</v>
          </cell>
          <cell r="L694" t="str">
            <v>Brazil</v>
          </cell>
          <cell r="M694" t="str">
            <v>89160</v>
          </cell>
          <cell r="N694">
            <v>64000</v>
          </cell>
        </row>
        <row r="695">
          <cell r="A695">
            <v>3948</v>
          </cell>
          <cell r="B695" t="str">
            <v>TNS_BR_02765</v>
          </cell>
          <cell r="C695" t="str">
            <v>BU BR</v>
          </cell>
          <cell r="D695">
            <v>3948</v>
          </cell>
          <cell r="E695" t="str">
            <v>In-Store Branch</v>
          </cell>
          <cell r="F695" t="str">
            <v>noncritical</v>
          </cell>
          <cell r="G695" t="str">
            <v>Tier3</v>
          </cell>
          <cell r="H695" t="str">
            <v>PAB ESTACAO NAVAL R.GDE RS</v>
          </cell>
          <cell r="I695" t="str">
            <v>2000, AVENIDA PORTUARIA, 4 SECAO DA BARRA, Z.PORTUARI</v>
          </cell>
          <cell r="J695" t="str">
            <v>RIO GRANDE</v>
          </cell>
          <cell r="K695" t="str">
            <v>RS</v>
          </cell>
          <cell r="L695" t="str">
            <v>Brazil</v>
          </cell>
          <cell r="M695" t="str">
            <v>96204</v>
          </cell>
          <cell r="N695">
            <v>128000</v>
          </cell>
        </row>
        <row r="696">
          <cell r="A696">
            <v>2710</v>
          </cell>
          <cell r="B696" t="str">
            <v>TNS_BR_02766</v>
          </cell>
          <cell r="C696" t="str">
            <v>BU BR</v>
          </cell>
          <cell r="D696">
            <v>2710</v>
          </cell>
          <cell r="E696" t="str">
            <v>In-Store Branch</v>
          </cell>
          <cell r="F696" t="str">
            <v>noncritical</v>
          </cell>
          <cell r="G696" t="str">
            <v>Tier3</v>
          </cell>
          <cell r="H696" t="str">
            <v>PAB 5 DISTR NAVAL RIO GRANDE</v>
          </cell>
          <cell r="I696" t="str">
            <v>71, RUA ALM.CERQUEIRA DE SOUZA, , CENTRO</v>
          </cell>
          <cell r="J696" t="str">
            <v>RIO GRANDE</v>
          </cell>
          <cell r="K696" t="str">
            <v>RS</v>
          </cell>
          <cell r="L696" t="str">
            <v>Brazil</v>
          </cell>
          <cell r="M696" t="str">
            <v>96201</v>
          </cell>
          <cell r="N696">
            <v>64000</v>
          </cell>
        </row>
        <row r="697">
          <cell r="A697">
            <v>2578</v>
          </cell>
          <cell r="B697" t="str">
            <v>TNS_BR_02779</v>
          </cell>
          <cell r="C697" t="str">
            <v>BU BR</v>
          </cell>
          <cell r="D697">
            <v>2578</v>
          </cell>
          <cell r="E697" t="str">
            <v>In-Store Branch</v>
          </cell>
          <cell r="F697" t="str">
            <v>noncritical</v>
          </cell>
          <cell r="G697" t="str">
            <v>Tier3</v>
          </cell>
          <cell r="H697" t="str">
            <v>PAB UMESP-PLANALTO SBCAMPO</v>
          </cell>
          <cell r="I697" t="str">
            <v>1000, AVENIDA DOM JAIME DE BARROS CAMARA, , PLANALTO</v>
          </cell>
          <cell r="J697" t="str">
            <v>S.BERN.DO CAMPO</v>
          </cell>
          <cell r="K697" t="str">
            <v>SP</v>
          </cell>
          <cell r="L697" t="str">
            <v>Brazil</v>
          </cell>
          <cell r="M697" t="str">
            <v>09895</v>
          </cell>
          <cell r="N697">
            <v>64000</v>
          </cell>
        </row>
        <row r="698">
          <cell r="A698">
            <v>2741</v>
          </cell>
          <cell r="B698" t="str">
            <v>TNS_BR_02781</v>
          </cell>
          <cell r="C698" t="str">
            <v>BU BR</v>
          </cell>
          <cell r="D698">
            <v>2741</v>
          </cell>
          <cell r="E698" t="str">
            <v>In-Store Branch</v>
          </cell>
          <cell r="F698" t="str">
            <v>noncritical</v>
          </cell>
          <cell r="G698" t="str">
            <v>Tier3</v>
          </cell>
          <cell r="H698" t="str">
            <v>PAB FIAT COFAP S.BERNARDO SP</v>
          </cell>
          <cell r="I698" t="str">
            <v>105, RUA GARCIA LORCA, KM 16,5-VIA ANCHIETA, CENTRO</v>
          </cell>
          <cell r="J698" t="str">
            <v>S.BERN.DO CAMPO</v>
          </cell>
          <cell r="K698" t="str">
            <v>SP</v>
          </cell>
          <cell r="L698" t="str">
            <v>Brazil</v>
          </cell>
          <cell r="M698" t="str">
            <v>09880</v>
          </cell>
          <cell r="N698">
            <v>64000</v>
          </cell>
        </row>
        <row r="699">
          <cell r="A699">
            <v>2419</v>
          </cell>
          <cell r="B699" t="str">
            <v>TNS_BR_02784</v>
          </cell>
          <cell r="C699" t="str">
            <v>BU BR</v>
          </cell>
          <cell r="D699">
            <v>2419</v>
          </cell>
          <cell r="E699" t="str">
            <v>In-Store Branch</v>
          </cell>
          <cell r="F699" t="str">
            <v>noncritical</v>
          </cell>
          <cell r="G699" t="str">
            <v>Tier3</v>
          </cell>
          <cell r="H699" t="str">
            <v>PAB SBC TRANS S.BERN.CAMPO</v>
          </cell>
          <cell r="I699" t="str">
            <v>151, ESTRADA SITIO DO PICA PAU AMARELO, , JD.SILVINA</v>
          </cell>
          <cell r="J699" t="str">
            <v>S.BERN.DO CAMPO</v>
          </cell>
          <cell r="K699" t="str">
            <v>SP</v>
          </cell>
          <cell r="L699" t="str">
            <v>Brazil</v>
          </cell>
          <cell r="M699" t="str">
            <v>09791</v>
          </cell>
          <cell r="N699">
            <v>64000</v>
          </cell>
        </row>
        <row r="700">
          <cell r="A700">
            <v>3409</v>
          </cell>
          <cell r="B700" t="str">
            <v>TNS_BR_02785</v>
          </cell>
          <cell r="C700" t="str">
            <v>BU BR</v>
          </cell>
          <cell r="D700">
            <v>3409</v>
          </cell>
          <cell r="E700" t="str">
            <v>In-Store Branch</v>
          </cell>
          <cell r="F700" t="str">
            <v>noncritical</v>
          </cell>
          <cell r="G700" t="str">
            <v>Tier3</v>
          </cell>
          <cell r="H700" t="str">
            <v>PAB INTERPRINT S.BERN.CAMPO</v>
          </cell>
          <cell r="I700" t="str">
            <v>1561, AVENIDA DR.RUDGE RAMOS, , RUDGE RAMO</v>
          </cell>
          <cell r="J700" t="str">
            <v>S.BERN.DO CAMPO</v>
          </cell>
          <cell r="K700" t="str">
            <v>SP</v>
          </cell>
          <cell r="L700" t="str">
            <v>Brazil</v>
          </cell>
          <cell r="M700" t="str">
            <v>09736</v>
          </cell>
          <cell r="N700">
            <v>64000</v>
          </cell>
        </row>
        <row r="701">
          <cell r="A701">
            <v>818</v>
          </cell>
          <cell r="B701" t="str">
            <v>TNS_BR_02792</v>
          </cell>
          <cell r="C701" t="str">
            <v>BU BR</v>
          </cell>
          <cell r="D701">
            <v>818</v>
          </cell>
          <cell r="E701" t="str">
            <v>In-Store Branch</v>
          </cell>
          <cell r="F701" t="str">
            <v>noncritical</v>
          </cell>
          <cell r="G701" t="str">
            <v>Tier3</v>
          </cell>
          <cell r="H701" t="str">
            <v>PAB INS.METODISTA ENS.SUPERI</v>
          </cell>
          <cell r="I701" t="str">
            <v>230, RUA DO SACRAMENTO, EDIFICIO DELTA, RUDGE RAMO</v>
          </cell>
          <cell r="J701" t="str">
            <v>S.BERN.DO CAMPO</v>
          </cell>
          <cell r="K701" t="str">
            <v>SP</v>
          </cell>
          <cell r="L701" t="str">
            <v>Brazil</v>
          </cell>
          <cell r="M701" t="str">
            <v>09735</v>
          </cell>
          <cell r="N701">
            <v>128000</v>
          </cell>
        </row>
        <row r="702">
          <cell r="A702">
            <v>3422</v>
          </cell>
          <cell r="B702" t="str">
            <v>TNS_BR_02793</v>
          </cell>
          <cell r="C702" t="str">
            <v>BU BR</v>
          </cell>
          <cell r="D702">
            <v>3422</v>
          </cell>
          <cell r="E702" t="str">
            <v>In-Store Branch</v>
          </cell>
          <cell r="F702" t="str">
            <v>noncritical</v>
          </cell>
          <cell r="G702" t="str">
            <v>Tier3</v>
          </cell>
          <cell r="H702" t="str">
            <v>PAB VIACAO RIACHO GRANDE SP</v>
          </cell>
          <cell r="I702" t="str">
            <v>2801, ESTRADA DOS CASA, , DOS CASAS</v>
          </cell>
          <cell r="J702" t="str">
            <v>S.BERN.DO CAMPO</v>
          </cell>
          <cell r="K702" t="str">
            <v>SP</v>
          </cell>
          <cell r="L702" t="str">
            <v>Brazil</v>
          </cell>
          <cell r="M702" t="str">
            <v>09840</v>
          </cell>
          <cell r="N702">
            <v>64000</v>
          </cell>
        </row>
        <row r="703">
          <cell r="A703">
            <v>3406</v>
          </cell>
          <cell r="B703" t="str">
            <v>TNS_BR_02794</v>
          </cell>
          <cell r="C703" t="str">
            <v>BU BR</v>
          </cell>
          <cell r="D703">
            <v>3406</v>
          </cell>
          <cell r="E703" t="str">
            <v>In-Store Branch</v>
          </cell>
          <cell r="F703" t="str">
            <v>noncritical</v>
          </cell>
          <cell r="G703" t="str">
            <v>Tier3</v>
          </cell>
          <cell r="H703" t="str">
            <v>PAB HOSP.ASSUNCAO S.BERN.CPO</v>
          </cell>
          <cell r="I703" t="str">
            <v>3033, AVENIDA ALVARO GUIMARAES, 1 ANDAR, ASSUNCAO</v>
          </cell>
          <cell r="J703" t="str">
            <v>S.BERN.DO CAMPO</v>
          </cell>
          <cell r="K703" t="str">
            <v>SP</v>
          </cell>
          <cell r="L703" t="str">
            <v>Brazil</v>
          </cell>
          <cell r="M703" t="str">
            <v>09810</v>
          </cell>
          <cell r="N703">
            <v>64000</v>
          </cell>
        </row>
        <row r="704">
          <cell r="A704">
            <v>2947</v>
          </cell>
          <cell r="B704" t="str">
            <v>TNS_BR_02803</v>
          </cell>
          <cell r="C704" t="str">
            <v>BU BR</v>
          </cell>
          <cell r="D704">
            <v>2947</v>
          </cell>
          <cell r="E704" t="str">
            <v>In-Store Branch</v>
          </cell>
          <cell r="F704" t="str">
            <v>noncritical</v>
          </cell>
          <cell r="G704" t="str">
            <v>Tier3</v>
          </cell>
          <cell r="H704" t="str">
            <v>PAB TRANSAUTO TRANP.ESP.AUTOM</v>
          </cell>
          <cell r="I704" t="str">
            <v>500, AVENIDA MIRO VETORAZZO, , DEMARCHI</v>
          </cell>
          <cell r="J704" t="str">
            <v>S.BERN.DO CAMPO</v>
          </cell>
          <cell r="K704" t="str">
            <v>SP</v>
          </cell>
          <cell r="L704" t="str">
            <v>Brazil</v>
          </cell>
          <cell r="M704" t="str">
            <v>09740</v>
          </cell>
          <cell r="N704">
            <v>64000</v>
          </cell>
        </row>
        <row r="705">
          <cell r="A705">
            <v>3056</v>
          </cell>
          <cell r="B705" t="str">
            <v>TNS_BR_02807</v>
          </cell>
          <cell r="C705" t="str">
            <v>BU BR</v>
          </cell>
          <cell r="D705">
            <v>3056</v>
          </cell>
          <cell r="E705" t="str">
            <v>In-Store Branch</v>
          </cell>
          <cell r="F705" t="str">
            <v>noncritical</v>
          </cell>
          <cell r="G705" t="str">
            <v>Tier3</v>
          </cell>
          <cell r="H705" t="str">
            <v>PAB FRIGORIFICO MARBA S.BERN</v>
          </cell>
          <cell r="I705" t="str">
            <v>971, AVENIDA CESAR MAGNANI, , PAULICEIA</v>
          </cell>
          <cell r="J705" t="str">
            <v>S.BERN.DO CAMPO</v>
          </cell>
          <cell r="K705" t="str">
            <v>SP</v>
          </cell>
          <cell r="L705" t="str">
            <v>Brazil</v>
          </cell>
          <cell r="M705" t="str">
            <v>09880</v>
          </cell>
          <cell r="N705">
            <v>64000</v>
          </cell>
        </row>
        <row r="706">
          <cell r="A706">
            <v>3880</v>
          </cell>
          <cell r="B706" t="str">
            <v>TNS_BR_02808</v>
          </cell>
          <cell r="C706" t="str">
            <v>BU BR</v>
          </cell>
          <cell r="D706">
            <v>3880</v>
          </cell>
          <cell r="E706" t="str">
            <v>In-Store Branch</v>
          </cell>
          <cell r="F706" t="str">
            <v>noncritical</v>
          </cell>
          <cell r="G706" t="str">
            <v>Tier3</v>
          </cell>
          <cell r="H706" t="str">
            <v>PAB ESC DE ENGENHARIA MAUA</v>
          </cell>
          <cell r="I706" t="str">
            <v>1, PRACA MAUA, , MAUA</v>
          </cell>
          <cell r="J706" t="str">
            <v>S.CAETANO SUL</v>
          </cell>
          <cell r="K706" t="str">
            <v>SP</v>
          </cell>
          <cell r="L706" t="str">
            <v>Brazil</v>
          </cell>
          <cell r="M706" t="str">
            <v>09580</v>
          </cell>
          <cell r="N706">
            <v>64000</v>
          </cell>
        </row>
        <row r="707">
          <cell r="A707">
            <v>2719</v>
          </cell>
          <cell r="B707" t="str">
            <v>TNS_BR_02816</v>
          </cell>
          <cell r="C707" t="str">
            <v>BU BR</v>
          </cell>
          <cell r="D707">
            <v>2719</v>
          </cell>
          <cell r="E707" t="str">
            <v>In-Store Branch</v>
          </cell>
          <cell r="F707" t="str">
            <v>noncritical</v>
          </cell>
          <cell r="G707" t="str">
            <v>Tier3</v>
          </cell>
          <cell r="H707" t="str">
            <v>PAB SOC.PORT.BENEF.S.CAETANO</v>
          </cell>
          <cell r="I707" t="str">
            <v>497, RUA N.SRA.DE FATIMA, , CENTRO</v>
          </cell>
          <cell r="J707" t="str">
            <v>S.CAETANO SUL</v>
          </cell>
          <cell r="K707" t="str">
            <v>SP</v>
          </cell>
          <cell r="L707" t="str">
            <v>Brazil</v>
          </cell>
          <cell r="M707" t="str">
            <v>09540</v>
          </cell>
          <cell r="N707">
            <v>64000</v>
          </cell>
        </row>
        <row r="708">
          <cell r="A708">
            <v>300</v>
          </cell>
          <cell r="B708" t="str">
            <v>TNS_BR_02819</v>
          </cell>
          <cell r="C708" t="str">
            <v>BU BR</v>
          </cell>
          <cell r="D708">
            <v>300</v>
          </cell>
          <cell r="E708" t="str">
            <v>In-Store Branch</v>
          </cell>
          <cell r="F708" t="str">
            <v>noncritical</v>
          </cell>
          <cell r="G708" t="str">
            <v>Tier3</v>
          </cell>
          <cell r="H708" t="str">
            <v>PAP PETROBRAS REF.LANDULFO</v>
          </cell>
          <cell r="I708" t="str">
            <v>0, RODOVIA BA 523 KM 4, , MATARIPE</v>
          </cell>
          <cell r="J708" t="str">
            <v>S.FCO.DO CONDE</v>
          </cell>
          <cell r="K708" t="str">
            <v>BA</v>
          </cell>
          <cell r="L708" t="str">
            <v>Brazil</v>
          </cell>
          <cell r="M708" t="str">
            <v>43970</v>
          </cell>
          <cell r="N708">
            <v>128000</v>
          </cell>
        </row>
        <row r="709">
          <cell r="A709">
            <v>3075</v>
          </cell>
          <cell r="B709" t="str">
            <v>TNS_BR_02825</v>
          </cell>
          <cell r="C709" t="str">
            <v>BU BR</v>
          </cell>
          <cell r="D709">
            <v>3075</v>
          </cell>
          <cell r="E709" t="str">
            <v>In-Store Branch</v>
          </cell>
          <cell r="F709" t="str">
            <v>noncritical</v>
          </cell>
          <cell r="G709" t="str">
            <v>Tier3</v>
          </cell>
          <cell r="H709" t="str">
            <v>PAB UNIMED S.JOAO BOA VISTA</v>
          </cell>
          <cell r="I709" t="str">
            <v>735, RUA CEL.ERNESTO DE OLIVEIRA, , V.CONRADO</v>
          </cell>
          <cell r="J709" t="str">
            <v>S.J.BOA VISTA</v>
          </cell>
          <cell r="K709" t="str">
            <v>SP</v>
          </cell>
          <cell r="L709" t="str">
            <v>Brazil</v>
          </cell>
          <cell r="M709" t="str">
            <v>13870</v>
          </cell>
          <cell r="N709">
            <v>64000</v>
          </cell>
        </row>
        <row r="710">
          <cell r="A710">
            <v>2931</v>
          </cell>
          <cell r="B710" t="str">
            <v>TNS_BR_02841</v>
          </cell>
          <cell r="C710" t="str">
            <v>BU BR</v>
          </cell>
          <cell r="D710">
            <v>2931</v>
          </cell>
          <cell r="E710" t="str">
            <v>In-Store Branch</v>
          </cell>
          <cell r="F710" t="str">
            <v>noncritical</v>
          </cell>
          <cell r="G710" t="str">
            <v>Tier3</v>
          </cell>
          <cell r="H710" t="str">
            <v>PAB TELEFONICA-S.J.RIO PRETO</v>
          </cell>
          <cell r="I710" t="str">
            <v>381, RUA VISC.DE PORTO SEGURO, , MACENO</v>
          </cell>
          <cell r="J710" t="str">
            <v>S.J.RIO PRETO</v>
          </cell>
          <cell r="K710" t="str">
            <v>SP</v>
          </cell>
          <cell r="L710" t="str">
            <v>Brazil</v>
          </cell>
          <cell r="M710" t="str">
            <v>15060</v>
          </cell>
          <cell r="N710">
            <v>64000</v>
          </cell>
        </row>
        <row r="711">
          <cell r="A711">
            <v>2735</v>
          </cell>
          <cell r="B711" t="str">
            <v>TNS_BR_02843</v>
          </cell>
          <cell r="C711" t="str">
            <v>BU BR</v>
          </cell>
          <cell r="D711">
            <v>2735</v>
          </cell>
          <cell r="E711" t="str">
            <v>In-Store Branch</v>
          </cell>
          <cell r="F711" t="str">
            <v>noncritical</v>
          </cell>
          <cell r="G711" t="str">
            <v>Tier3</v>
          </cell>
          <cell r="H711" t="str">
            <v>PAB HOSP.BASE S.J.RIO PRETO - CPDSRR</v>
          </cell>
          <cell r="I711" t="str">
            <v xml:space="preserve">5544, AVENIDA BRIG.FARIA LIMA, HB, </v>
          </cell>
          <cell r="J711" t="str">
            <v>S.J.RIO PRETO</v>
          </cell>
          <cell r="K711" t="str">
            <v>SP</v>
          </cell>
          <cell r="L711" t="str">
            <v>Brazil</v>
          </cell>
          <cell r="M711" t="str">
            <v>04538</v>
          </cell>
          <cell r="N711">
            <v>128000</v>
          </cell>
        </row>
        <row r="712">
          <cell r="A712">
            <v>3953</v>
          </cell>
          <cell r="B712" t="str">
            <v>TNS_BR_02859</v>
          </cell>
          <cell r="C712" t="str">
            <v>BU BR</v>
          </cell>
          <cell r="D712">
            <v>3953</v>
          </cell>
          <cell r="E712" t="str">
            <v>In-Store Branch</v>
          </cell>
          <cell r="F712" t="str">
            <v>noncritical</v>
          </cell>
          <cell r="G712" t="str">
            <v>Tier3</v>
          </cell>
          <cell r="H712" t="str">
            <v>PAB PREFEITURA S.J.MERITI RJ - CPDRJO</v>
          </cell>
          <cell r="I712" t="str">
            <v>899, AVENIDA PRES.LINCON, , V.DOS TELE</v>
          </cell>
          <cell r="J712" t="str">
            <v>S.JOAO MERITI</v>
          </cell>
          <cell r="K712" t="str">
            <v>RJ</v>
          </cell>
          <cell r="L712" t="str">
            <v>Brazil</v>
          </cell>
          <cell r="M712" t="str">
            <v>25555</v>
          </cell>
          <cell r="N712">
            <v>128000</v>
          </cell>
        </row>
        <row r="713">
          <cell r="A713">
            <v>3225</v>
          </cell>
          <cell r="B713" t="str">
            <v>TNS_BR_02863</v>
          </cell>
          <cell r="C713" t="str">
            <v>BU BR</v>
          </cell>
          <cell r="D713">
            <v>3225</v>
          </cell>
          <cell r="E713" t="str">
            <v>In-Store Branch</v>
          </cell>
          <cell r="F713" t="str">
            <v>noncritical</v>
          </cell>
          <cell r="G713" t="str">
            <v>Tier3</v>
          </cell>
          <cell r="H713" t="str">
            <v>PAB EMBRAER EUGENIO DE MELO</v>
          </cell>
          <cell r="I713" t="str">
            <v>0, RODOVIA PRES.DUTRA KM 134, , EUGEN.MELO</v>
          </cell>
          <cell r="J713" t="str">
            <v>S.JOSE CAMPOS</v>
          </cell>
          <cell r="K713" t="str">
            <v>SP</v>
          </cell>
          <cell r="L713" t="str">
            <v>Brazil</v>
          </cell>
          <cell r="M713" t="str">
            <v>12247</v>
          </cell>
          <cell r="N713">
            <v>64000</v>
          </cell>
        </row>
        <row r="714">
          <cell r="A714">
            <v>2534</v>
          </cell>
          <cell r="B714" t="str">
            <v>TNS_BR_02864</v>
          </cell>
          <cell r="C714" t="str">
            <v>BU BR</v>
          </cell>
          <cell r="D714">
            <v>2534</v>
          </cell>
          <cell r="E714" t="str">
            <v>In-Store Branch</v>
          </cell>
          <cell r="F714" t="str">
            <v>noncritical</v>
          </cell>
          <cell r="G714" t="str">
            <v>Tier3</v>
          </cell>
          <cell r="H714" t="str">
            <v>PAB EMBRAER EUGENIO DE MELO</v>
          </cell>
          <cell r="I714" t="str">
            <v>0, RODOVIA PRES.DUTRA KM 134, EMBRAER, EUGEN.MELO</v>
          </cell>
          <cell r="J714" t="str">
            <v>S.JOSE CAMPOS</v>
          </cell>
          <cell r="K714" t="str">
            <v>SP</v>
          </cell>
          <cell r="L714" t="str">
            <v>Brazil</v>
          </cell>
          <cell r="M714" t="str">
            <v>12247</v>
          </cell>
          <cell r="N714">
            <v>64000</v>
          </cell>
        </row>
        <row r="715">
          <cell r="A715">
            <v>2395</v>
          </cell>
          <cell r="B715" t="str">
            <v>TNS_BR_02866</v>
          </cell>
          <cell r="C715" t="str">
            <v>BU BR</v>
          </cell>
          <cell r="D715">
            <v>2395</v>
          </cell>
          <cell r="E715" t="str">
            <v>In-Store Branch</v>
          </cell>
          <cell r="F715" t="str">
            <v>noncritical</v>
          </cell>
          <cell r="G715" t="str">
            <v>Tier3</v>
          </cell>
          <cell r="H715" t="str">
            <v>PAB T.I. BRASIL S.J.CAMPOS</v>
          </cell>
          <cell r="I715" t="str">
            <v>0, RODOVIA PRES.DUTRA KM 145, , TATETUBA</v>
          </cell>
          <cell r="J715" t="str">
            <v>S.JOSE CAMPOS</v>
          </cell>
          <cell r="K715" t="str">
            <v>SP</v>
          </cell>
          <cell r="L715" t="str">
            <v>Brazil</v>
          </cell>
          <cell r="M715" t="str">
            <v>12220</v>
          </cell>
          <cell r="N715">
            <v>64000</v>
          </cell>
        </row>
        <row r="716">
          <cell r="A716">
            <v>637</v>
          </cell>
          <cell r="B716" t="str">
            <v>TNS_BR_02868</v>
          </cell>
          <cell r="C716" t="str">
            <v>BU BR</v>
          </cell>
          <cell r="D716">
            <v>637</v>
          </cell>
          <cell r="E716" t="str">
            <v>In-Store Branch</v>
          </cell>
          <cell r="F716" t="str">
            <v>noncritical</v>
          </cell>
          <cell r="G716" t="str">
            <v>Tier3</v>
          </cell>
          <cell r="H716" t="str">
            <v>PAB PETROBRAS S.J.CAMPOS</v>
          </cell>
          <cell r="I716" t="str">
            <v>0, RODOVIA PRES.DUTRA KM 147, , VISTA VERD</v>
          </cell>
          <cell r="J716" t="str">
            <v>S.JOSE CAMPOS</v>
          </cell>
          <cell r="K716" t="str">
            <v>SP</v>
          </cell>
          <cell r="L716" t="str">
            <v>Brazil</v>
          </cell>
          <cell r="M716" t="str">
            <v>12220</v>
          </cell>
          <cell r="N716">
            <v>64000</v>
          </cell>
        </row>
        <row r="717">
          <cell r="A717">
            <v>645</v>
          </cell>
          <cell r="B717" t="str">
            <v>TNS_BR_02873</v>
          </cell>
          <cell r="C717" t="str">
            <v>BU BR</v>
          </cell>
          <cell r="D717">
            <v>645</v>
          </cell>
          <cell r="E717" t="str">
            <v>In-Store Branch</v>
          </cell>
          <cell r="F717" t="str">
            <v>noncritical</v>
          </cell>
          <cell r="G717" t="str">
            <v>Tier3</v>
          </cell>
          <cell r="H717" t="str">
            <v>PAB INPE S.JOSE DOS CAMPOS</v>
          </cell>
          <cell r="I717" t="str">
            <v>1758, AVENIDA DOS ASTRONAUTAS, , JD.GRANJA</v>
          </cell>
          <cell r="J717" t="str">
            <v>S.JOSE CAMPOS</v>
          </cell>
          <cell r="K717" t="str">
            <v>SP</v>
          </cell>
          <cell r="L717" t="str">
            <v>Brazil</v>
          </cell>
          <cell r="M717" t="str">
            <v>12227</v>
          </cell>
          <cell r="N717">
            <v>64000</v>
          </cell>
        </row>
        <row r="718">
          <cell r="A718">
            <v>2381</v>
          </cell>
          <cell r="B718" t="str">
            <v>TNS_BR_02877</v>
          </cell>
          <cell r="C718" t="str">
            <v>BU BR</v>
          </cell>
          <cell r="D718">
            <v>2381</v>
          </cell>
          <cell r="E718" t="str">
            <v>In-Store Branch</v>
          </cell>
          <cell r="F718" t="str">
            <v>noncritical</v>
          </cell>
          <cell r="G718" t="str">
            <v>Tier3</v>
          </cell>
          <cell r="H718" t="str">
            <v>PAB ADC EMBRAER-EMPR.BR.AERO</v>
          </cell>
          <cell r="I718" t="str">
            <v>2170, AVENIDA BRIG.FARIA LIMA, , PUTIM</v>
          </cell>
          <cell r="J718" t="str">
            <v>S.JOSE CAMPOS</v>
          </cell>
          <cell r="K718" t="str">
            <v>SP</v>
          </cell>
          <cell r="L718" t="str">
            <v>Brazil</v>
          </cell>
          <cell r="M718" t="str">
            <v>12227</v>
          </cell>
          <cell r="N718">
            <v>128000</v>
          </cell>
        </row>
        <row r="719">
          <cell r="A719">
            <v>2948</v>
          </cell>
          <cell r="B719" t="str">
            <v>TNS_BR_02878</v>
          </cell>
          <cell r="C719" t="str">
            <v>BU BR</v>
          </cell>
          <cell r="D719">
            <v>2948</v>
          </cell>
          <cell r="E719" t="str">
            <v>In-Store Branch</v>
          </cell>
          <cell r="F719" t="str">
            <v>noncritical</v>
          </cell>
          <cell r="G719" t="str">
            <v>Tier3</v>
          </cell>
          <cell r="H719" t="str">
            <v>PAB EMBR.III-S.JOSE DOS CPOS</v>
          </cell>
          <cell r="I719" t="str">
            <v>2170, AVENIDA BRIG.FARIA LIMA, , PUTIM</v>
          </cell>
          <cell r="J719" t="str">
            <v>S.JOSE CAMPOS</v>
          </cell>
          <cell r="K719" t="str">
            <v>SP</v>
          </cell>
          <cell r="L719" t="str">
            <v>Brazil</v>
          </cell>
          <cell r="M719" t="str">
            <v>12227</v>
          </cell>
          <cell r="N719">
            <v>128000</v>
          </cell>
        </row>
        <row r="720">
          <cell r="A720">
            <v>3224</v>
          </cell>
          <cell r="B720" t="str">
            <v>TNS_BR_02879</v>
          </cell>
          <cell r="C720" t="str">
            <v>BU BR</v>
          </cell>
          <cell r="D720">
            <v>3224</v>
          </cell>
          <cell r="E720" t="str">
            <v>In-Store Branch</v>
          </cell>
          <cell r="F720" t="str">
            <v>noncritical</v>
          </cell>
          <cell r="G720" t="str">
            <v>Tier3</v>
          </cell>
          <cell r="H720" t="str">
            <v>PAB EMBRAER F107 SJCAMPOS</v>
          </cell>
          <cell r="I720" t="str">
            <v>2170, AVENIDA BRIG.FARIA LIMA, , PUTIM</v>
          </cell>
          <cell r="J720" t="str">
            <v>S.JOSE CAMPOS</v>
          </cell>
          <cell r="K720" t="str">
            <v>SP</v>
          </cell>
          <cell r="L720" t="str">
            <v>Brazil</v>
          </cell>
          <cell r="M720" t="str">
            <v>12227</v>
          </cell>
          <cell r="N720">
            <v>64000</v>
          </cell>
        </row>
        <row r="721">
          <cell r="A721">
            <v>3942</v>
          </cell>
          <cell r="B721" t="str">
            <v>TNS_BR_02880</v>
          </cell>
          <cell r="C721" t="str">
            <v>BU BR</v>
          </cell>
          <cell r="D721">
            <v>3942</v>
          </cell>
          <cell r="E721" t="str">
            <v>In-Store Branch</v>
          </cell>
          <cell r="F721" t="str">
            <v>noncritical</v>
          </cell>
          <cell r="G721" t="str">
            <v>Tier3</v>
          </cell>
          <cell r="H721" t="str">
            <v>PAB EMBRAER F107 SJCAMPOS</v>
          </cell>
          <cell r="I721" t="str">
            <v>2170, AVENIDA BRIG.FARIA LIMA, , PUTIM</v>
          </cell>
          <cell r="J721" t="str">
            <v>S.JOSE CAMPOS</v>
          </cell>
          <cell r="K721" t="str">
            <v>SP</v>
          </cell>
          <cell r="L721" t="str">
            <v>Brazil</v>
          </cell>
          <cell r="M721" t="str">
            <v>12227</v>
          </cell>
          <cell r="N721">
            <v>64000</v>
          </cell>
        </row>
        <row r="722">
          <cell r="A722">
            <v>2737</v>
          </cell>
          <cell r="B722" t="str">
            <v>TNS_BR_02886</v>
          </cell>
          <cell r="C722" t="str">
            <v>BU BR</v>
          </cell>
          <cell r="D722">
            <v>2737</v>
          </cell>
          <cell r="E722" t="str">
            <v>In-Store Branch</v>
          </cell>
          <cell r="F722" t="str">
            <v>noncritical</v>
          </cell>
          <cell r="G722" t="str">
            <v>Tier3</v>
          </cell>
          <cell r="H722" t="str">
            <v>PAB UNIVAP S.JOSE DOS CAMPOS</v>
          </cell>
          <cell r="I722" t="str">
            <v>2911, AVENIDA SHISHIMA HIFUMI, , URBANOVA</v>
          </cell>
          <cell r="J722" t="str">
            <v>S.JOSE CAMPOS</v>
          </cell>
          <cell r="K722" t="str">
            <v>SP</v>
          </cell>
          <cell r="L722" t="str">
            <v>Brazil</v>
          </cell>
          <cell r="M722" t="str">
            <v>12240</v>
          </cell>
          <cell r="N722">
            <v>64000</v>
          </cell>
        </row>
        <row r="723">
          <cell r="A723">
            <v>2938</v>
          </cell>
          <cell r="B723" t="str">
            <v>TNS_BR_02887</v>
          </cell>
          <cell r="C723" t="str">
            <v>BU BR</v>
          </cell>
          <cell r="D723">
            <v>2938</v>
          </cell>
          <cell r="E723" t="str">
            <v>In-Store Branch</v>
          </cell>
          <cell r="F723" t="str">
            <v>noncritical</v>
          </cell>
          <cell r="G723" t="str">
            <v>Tier3</v>
          </cell>
          <cell r="H723" t="str">
            <v>PAB UNIVAP IIS.JOSE DOS CPO</v>
          </cell>
          <cell r="I723" t="str">
            <v>2911, AVENIDA SHISHIMA HIFUMI, PREDIO CEPLADE, URBANOVA</v>
          </cell>
          <cell r="J723" t="str">
            <v>S.JOSE CAMPOS</v>
          </cell>
          <cell r="K723" t="str">
            <v>SP</v>
          </cell>
          <cell r="L723" t="str">
            <v>Brazil</v>
          </cell>
          <cell r="M723" t="str">
            <v>12240</v>
          </cell>
          <cell r="N723">
            <v>64000</v>
          </cell>
        </row>
        <row r="724">
          <cell r="A724">
            <v>3173</v>
          </cell>
          <cell r="B724" t="str">
            <v>TNS_BR_02888</v>
          </cell>
          <cell r="C724" t="str">
            <v>BU BR</v>
          </cell>
          <cell r="D724">
            <v>3173</v>
          </cell>
          <cell r="E724" t="str">
            <v>In-Store Branch</v>
          </cell>
          <cell r="F724" t="str">
            <v>noncritical</v>
          </cell>
          <cell r="G724" t="str">
            <v>Tier3</v>
          </cell>
          <cell r="H724" t="str">
            <v>PAB COOPER SJCAMPOS SP</v>
          </cell>
          <cell r="I724" t="str">
            <v>295, RUA PARAIBUNA, , SAO DIMAS</v>
          </cell>
          <cell r="J724" t="str">
            <v>S.JOSE CAMPOS</v>
          </cell>
          <cell r="K724" t="str">
            <v>SP</v>
          </cell>
          <cell r="L724" t="str">
            <v>Brazil</v>
          </cell>
          <cell r="M724" t="str">
            <v>12245</v>
          </cell>
          <cell r="N724">
            <v>64000</v>
          </cell>
        </row>
        <row r="725">
          <cell r="A725">
            <v>2383</v>
          </cell>
          <cell r="B725" t="str">
            <v>TNS_BR_02890</v>
          </cell>
          <cell r="C725" t="str">
            <v>BU BR</v>
          </cell>
          <cell r="D725">
            <v>2383</v>
          </cell>
          <cell r="E725" t="str">
            <v>In-Store Branch</v>
          </cell>
          <cell r="F725" t="str">
            <v>noncritical</v>
          </cell>
          <cell r="G725" t="str">
            <v>Tier3</v>
          </cell>
          <cell r="H725" t="str">
            <v>PAB EMBRAER LIEBHERR SJCAMP</v>
          </cell>
          <cell r="I725" t="str">
            <v>40, RUA ITABAIANA, , PQ.INDUSTR</v>
          </cell>
          <cell r="J725" t="str">
            <v>S.JOSE CAMPOS</v>
          </cell>
          <cell r="K725" t="str">
            <v>SP</v>
          </cell>
          <cell r="L725" t="str">
            <v>Brazil</v>
          </cell>
          <cell r="M725" t="str">
            <v>12237</v>
          </cell>
          <cell r="N725">
            <v>64000</v>
          </cell>
        </row>
        <row r="726">
          <cell r="A726">
            <v>3226</v>
          </cell>
          <cell r="B726" t="str">
            <v>TNS_BR_02891</v>
          </cell>
          <cell r="C726" t="str">
            <v>BU BR</v>
          </cell>
          <cell r="D726">
            <v>3226</v>
          </cell>
          <cell r="E726" t="str">
            <v>In-Store Branch</v>
          </cell>
          <cell r="F726" t="str">
            <v>noncritical</v>
          </cell>
          <cell r="G726" t="str">
            <v>Tier3</v>
          </cell>
          <cell r="H726" t="str">
            <v>PAB EMBRAER LIEBHERR SJCAMP</v>
          </cell>
          <cell r="I726" t="str">
            <v>40, RUA ITABAIANA, , PQ.INDUSTR</v>
          </cell>
          <cell r="J726" t="str">
            <v>S.JOSE CAMPOS</v>
          </cell>
          <cell r="K726" t="str">
            <v>SP</v>
          </cell>
          <cell r="L726" t="str">
            <v>Brazil</v>
          </cell>
          <cell r="M726" t="str">
            <v>12237</v>
          </cell>
          <cell r="N726">
            <v>64000</v>
          </cell>
        </row>
        <row r="727">
          <cell r="A727">
            <v>3152</v>
          </cell>
          <cell r="B727" t="str">
            <v>TNS_BR_02894</v>
          </cell>
          <cell r="C727" t="str">
            <v>BU BR</v>
          </cell>
          <cell r="D727">
            <v>3152</v>
          </cell>
          <cell r="E727" t="str">
            <v>In-Store Branch</v>
          </cell>
          <cell r="F727" t="str">
            <v>noncritical</v>
          </cell>
          <cell r="G727" t="str">
            <v>Tier3</v>
          </cell>
          <cell r="H727" t="str">
            <v>PAB VIACAO CAPITAL DO VALE</v>
          </cell>
          <cell r="I727" t="str">
            <v>52, RUA FLAVIO BERLING MACEDO, , V.STA HEL</v>
          </cell>
          <cell r="J727" t="str">
            <v>S.JOSE CAMPOS</v>
          </cell>
          <cell r="K727" t="str">
            <v>SP</v>
          </cell>
          <cell r="L727" t="str">
            <v>Brazil</v>
          </cell>
          <cell r="M727" t="str">
            <v>12209</v>
          </cell>
          <cell r="N727">
            <v>128000</v>
          </cell>
        </row>
        <row r="728">
          <cell r="A728">
            <v>2393</v>
          </cell>
          <cell r="B728" t="str">
            <v>TNS_BR_02911</v>
          </cell>
          <cell r="C728" t="str">
            <v>BU BR</v>
          </cell>
          <cell r="D728">
            <v>2393</v>
          </cell>
          <cell r="E728" t="str">
            <v>In-Store Branch</v>
          </cell>
          <cell r="F728" t="str">
            <v>noncritical</v>
          </cell>
          <cell r="G728" t="str">
            <v>Tier3</v>
          </cell>
          <cell r="H728" t="str">
            <v>PAB ICAL-IND.DE CALCINACAO S/A</v>
          </cell>
          <cell r="I728" t="str">
            <v>0, RODOVIA MG 424 KM 6, ICAL, V.ICAL</v>
          </cell>
          <cell r="J728" t="str">
            <v>S.JOSE DA LAPA</v>
          </cell>
          <cell r="K728" t="str">
            <v>MG</v>
          </cell>
          <cell r="L728" t="str">
            <v>Brazil</v>
          </cell>
          <cell r="M728" t="str">
            <v>33350</v>
          </cell>
          <cell r="N728">
            <v>64000</v>
          </cell>
        </row>
        <row r="729">
          <cell r="A729">
            <v>903</v>
          </cell>
          <cell r="B729" t="str">
            <v>TNS_BR_02916</v>
          </cell>
          <cell r="C729" t="str">
            <v>BU BR</v>
          </cell>
          <cell r="D729">
            <v>903</v>
          </cell>
          <cell r="E729" t="str">
            <v>In-Store Branch</v>
          </cell>
          <cell r="F729" t="str">
            <v>noncritical</v>
          </cell>
          <cell r="G729" t="str">
            <v>Tier3</v>
          </cell>
          <cell r="H729" t="str">
            <v>PAB RENAULT</v>
          </cell>
          <cell r="I729" t="str">
            <v>1300, AVENIDA RENAULT, , ROSEIRA</v>
          </cell>
          <cell r="J729" t="str">
            <v>S.JOSE PINHAIS</v>
          </cell>
          <cell r="K729" t="str">
            <v>PR</v>
          </cell>
          <cell r="L729" t="str">
            <v>Brazil</v>
          </cell>
          <cell r="M729" t="str">
            <v>83070</v>
          </cell>
          <cell r="N729">
            <v>64000</v>
          </cell>
        </row>
        <row r="730">
          <cell r="A730">
            <v>2952</v>
          </cell>
          <cell r="B730" t="str">
            <v>TNS_BR_02917</v>
          </cell>
          <cell r="C730" t="str">
            <v>BU BR</v>
          </cell>
          <cell r="D730">
            <v>2952</v>
          </cell>
          <cell r="E730" t="str">
            <v>In-Store Branch</v>
          </cell>
          <cell r="F730" t="str">
            <v>noncritical</v>
          </cell>
          <cell r="G730" t="str">
            <v>Tier3</v>
          </cell>
          <cell r="H730" t="str">
            <v>PAB RENAULT F.U. S.JOSE PINH</v>
          </cell>
          <cell r="I730" t="str">
            <v>1300, AVENIDA RENAULT, F.U., ROSEIRA</v>
          </cell>
          <cell r="J730" t="str">
            <v>S.JOSE PINHAIS</v>
          </cell>
          <cell r="K730" t="str">
            <v>PR</v>
          </cell>
          <cell r="L730" t="str">
            <v>Brazil</v>
          </cell>
          <cell r="M730" t="str">
            <v>83070</v>
          </cell>
          <cell r="N730">
            <v>128000</v>
          </cell>
        </row>
        <row r="731">
          <cell r="A731">
            <v>2410</v>
          </cell>
          <cell r="B731" t="str">
            <v>TNS_BR_02918</v>
          </cell>
          <cell r="C731" t="str">
            <v>BU BR</v>
          </cell>
          <cell r="D731">
            <v>2410</v>
          </cell>
          <cell r="E731" t="str">
            <v>In-Store Branch</v>
          </cell>
          <cell r="F731" t="str">
            <v>noncritical</v>
          </cell>
          <cell r="G731" t="str">
            <v>Tier3</v>
          </cell>
          <cell r="H731" t="str">
            <v>PAB RENAULT CMO PR</v>
          </cell>
          <cell r="I731" t="str">
            <v>1300, AVENIDA RENAULT, FABR.DE MOTORES-CMO, ROSEIRA</v>
          </cell>
          <cell r="J731" t="str">
            <v>S.JOSE PINHAIS</v>
          </cell>
          <cell r="K731" t="str">
            <v>PR</v>
          </cell>
          <cell r="L731" t="str">
            <v>Brazil</v>
          </cell>
          <cell r="M731" t="str">
            <v>83070</v>
          </cell>
          <cell r="N731">
            <v>64000</v>
          </cell>
        </row>
        <row r="732">
          <cell r="A732">
            <v>1875</v>
          </cell>
          <cell r="B732" t="str">
            <v>TNS_BR_02925</v>
          </cell>
          <cell r="C732" t="str">
            <v>BU BR</v>
          </cell>
          <cell r="D732">
            <v>1875</v>
          </cell>
          <cell r="E732" t="str">
            <v>In-Store Branch</v>
          </cell>
          <cell r="F732" t="str">
            <v>noncritical</v>
          </cell>
          <cell r="G732" t="str">
            <v>Tier3</v>
          </cell>
          <cell r="H732" t="str">
            <v>PAB B.A.N. S.PEDRO ALDEIA</v>
          </cell>
          <cell r="I732" t="str">
            <v>0, RUA COMAND.ITURIEL,S/N, BASE, FLUMINENSE</v>
          </cell>
          <cell r="J732" t="str">
            <v>S.PEDRO ALDEIA</v>
          </cell>
          <cell r="K732" t="str">
            <v>RJ</v>
          </cell>
          <cell r="L732" t="str">
            <v>Brazil</v>
          </cell>
          <cell r="M732" t="str">
            <v>28940</v>
          </cell>
          <cell r="N732">
            <v>128000</v>
          </cell>
        </row>
        <row r="733">
          <cell r="A733">
            <v>2880</v>
          </cell>
          <cell r="B733" t="str">
            <v>TNS_BR_02933</v>
          </cell>
          <cell r="C733" t="str">
            <v>BU BR</v>
          </cell>
          <cell r="D733">
            <v>2880</v>
          </cell>
          <cell r="E733" t="str">
            <v>In-Store Branch</v>
          </cell>
          <cell r="F733" t="str">
            <v>noncritical</v>
          </cell>
          <cell r="G733" t="str">
            <v>Tier3</v>
          </cell>
          <cell r="H733" t="str">
            <v>PAB HOSP.SAO JOSE S.VICENTE</v>
          </cell>
          <cell r="I733" t="str">
            <v>790, RUA FREI GASPAR, , CENTRO</v>
          </cell>
          <cell r="J733" t="str">
            <v>S.VICENTE</v>
          </cell>
          <cell r="K733" t="str">
            <v>SP</v>
          </cell>
          <cell r="L733" t="str">
            <v>Brazil</v>
          </cell>
          <cell r="M733" t="str">
            <v>11310</v>
          </cell>
          <cell r="N733">
            <v>64000</v>
          </cell>
        </row>
        <row r="734">
          <cell r="A734">
            <v>2907</v>
          </cell>
          <cell r="B734" t="str">
            <v>TNS_BR_02942</v>
          </cell>
          <cell r="C734" t="str">
            <v>BU BR</v>
          </cell>
          <cell r="D734">
            <v>2907</v>
          </cell>
          <cell r="E734" t="str">
            <v>In-Store Branch</v>
          </cell>
          <cell r="F734" t="str">
            <v>noncritical</v>
          </cell>
          <cell r="G734" t="str">
            <v>Tier3</v>
          </cell>
          <cell r="H734" t="str">
            <v>PAB UFBA SALVADOR BA</v>
          </cell>
          <cell r="I734" t="str">
            <v>0, AVENIDA REITOR MIGUEL CALMOM,S/N, ICS, CANELA</v>
          </cell>
          <cell r="J734" t="str">
            <v>SALVADOR</v>
          </cell>
          <cell r="K734" t="str">
            <v>BA</v>
          </cell>
          <cell r="L734" t="str">
            <v>Brazil</v>
          </cell>
          <cell r="M734" t="str">
            <v>40110</v>
          </cell>
          <cell r="N734">
            <v>128000</v>
          </cell>
        </row>
        <row r="735">
          <cell r="A735">
            <v>2891</v>
          </cell>
          <cell r="B735" t="str">
            <v>TNS_BR_02943</v>
          </cell>
          <cell r="C735" t="str">
            <v>BU BR</v>
          </cell>
          <cell r="D735">
            <v>2891</v>
          </cell>
          <cell r="E735" t="str">
            <v>In-Store Branch</v>
          </cell>
          <cell r="F735" t="str">
            <v>noncritical</v>
          </cell>
          <cell r="G735" t="str">
            <v>Tier3</v>
          </cell>
          <cell r="H735" t="str">
            <v>PAB BASE AEREA DE SALVADOR</v>
          </cell>
          <cell r="I735" t="str">
            <v>0, BASE AEREA DE SALVADOR,S/N, AEROPORTO, S.CRISTOVA</v>
          </cell>
          <cell r="J735" t="str">
            <v>SALVADOR</v>
          </cell>
          <cell r="K735" t="str">
            <v>BA</v>
          </cell>
          <cell r="L735" t="str">
            <v>Brazil</v>
          </cell>
          <cell r="M735" t="str">
            <v>41510</v>
          </cell>
          <cell r="N735">
            <v>128000</v>
          </cell>
        </row>
        <row r="736">
          <cell r="A736">
            <v>3221</v>
          </cell>
          <cell r="B736" t="str">
            <v>TNS_BR_02947</v>
          </cell>
          <cell r="C736" t="str">
            <v>BU BR</v>
          </cell>
          <cell r="D736">
            <v>3221</v>
          </cell>
          <cell r="E736" t="str">
            <v>In-Store Branch</v>
          </cell>
          <cell r="F736" t="str">
            <v>noncritical</v>
          </cell>
          <cell r="G736" t="str">
            <v>Tier3</v>
          </cell>
          <cell r="H736" t="str">
            <v>PAB UNIV.FEDERAL DA BAHIA</v>
          </cell>
          <cell r="I736" t="str">
            <v>0, RUA BARAO DE GEREMUABO,S/N, PAF 1,CAMPUS UNIVERS, ONDINA</v>
          </cell>
          <cell r="J736" t="str">
            <v>SALVADOR</v>
          </cell>
          <cell r="K736" t="str">
            <v>BA</v>
          </cell>
          <cell r="L736" t="str">
            <v>Brazil</v>
          </cell>
          <cell r="M736" t="str">
            <v>40170</v>
          </cell>
          <cell r="N736">
            <v>64000</v>
          </cell>
        </row>
        <row r="737">
          <cell r="A737">
            <v>2733</v>
          </cell>
          <cell r="B737" t="str">
            <v>TNS_BR_02948</v>
          </cell>
          <cell r="C737" t="str">
            <v>BU BR</v>
          </cell>
          <cell r="D737">
            <v>2733</v>
          </cell>
          <cell r="E737" t="str">
            <v>In-Store Branch</v>
          </cell>
          <cell r="F737" t="str">
            <v>noncritical</v>
          </cell>
          <cell r="G737" t="str">
            <v>Tier3</v>
          </cell>
          <cell r="H737" t="str">
            <v>PAB FUNDACAO JOSE SILVEIRA</v>
          </cell>
          <cell r="I737" t="str">
            <v>0, RUA BENTO GONCALVES,S/N, , FEDERACAO</v>
          </cell>
          <cell r="J737" t="str">
            <v>SALVADOR</v>
          </cell>
          <cell r="K737" t="str">
            <v>BA</v>
          </cell>
          <cell r="L737" t="str">
            <v>Brazil</v>
          </cell>
          <cell r="M737" t="str">
            <v>40110</v>
          </cell>
          <cell r="N737">
            <v>64000</v>
          </cell>
        </row>
        <row r="738">
          <cell r="A738">
            <v>2577</v>
          </cell>
          <cell r="B738" t="str">
            <v>TNS_BR_02950</v>
          </cell>
          <cell r="C738" t="str">
            <v>BU BR</v>
          </cell>
          <cell r="D738">
            <v>2577</v>
          </cell>
          <cell r="E738" t="str">
            <v>In-Store Branch</v>
          </cell>
          <cell r="F738" t="str">
            <v>noncritical</v>
          </cell>
          <cell r="G738" t="str">
            <v>Tier3</v>
          </cell>
          <cell r="H738" t="str">
            <v>PAB UCSAL UNIV CAT SALVADOR</v>
          </cell>
          <cell r="I738" t="str">
            <v>1, AVENIDA PINTO DE AGUIAR, , PITUACU</v>
          </cell>
          <cell r="J738" t="str">
            <v>SALVADOR</v>
          </cell>
          <cell r="K738" t="str">
            <v>BA</v>
          </cell>
          <cell r="L738" t="str">
            <v>Brazil</v>
          </cell>
          <cell r="M738" t="str">
            <v>41710</v>
          </cell>
          <cell r="N738">
            <v>64000</v>
          </cell>
        </row>
        <row r="739">
          <cell r="A739">
            <v>186</v>
          </cell>
          <cell r="B739" t="str">
            <v>TNS_BR_02954</v>
          </cell>
          <cell r="C739" t="str">
            <v>BU BR</v>
          </cell>
          <cell r="D739">
            <v>186</v>
          </cell>
          <cell r="E739" t="str">
            <v>In-Store Branch</v>
          </cell>
          <cell r="F739" t="str">
            <v>noncritical</v>
          </cell>
          <cell r="G739" t="str">
            <v>Tier3</v>
          </cell>
          <cell r="H739" t="str">
            <v>PAB PETROBRAS SALVADOR</v>
          </cell>
          <cell r="I739" t="str">
            <v>1113, AVENIDA ANTONIO CARLOS MAGALHAES, , ITAIGARA</v>
          </cell>
          <cell r="J739" t="str">
            <v>SALVADOR</v>
          </cell>
          <cell r="K739" t="str">
            <v>BA</v>
          </cell>
          <cell r="L739" t="str">
            <v>Brazil</v>
          </cell>
          <cell r="M739" t="str">
            <v>41850</v>
          </cell>
          <cell r="N739">
            <v>128000</v>
          </cell>
        </row>
        <row r="740">
          <cell r="A740">
            <v>2677</v>
          </cell>
          <cell r="B740" t="str">
            <v>TNS_BR_02955</v>
          </cell>
          <cell r="C740" t="str">
            <v>BU BR</v>
          </cell>
          <cell r="D740">
            <v>2677</v>
          </cell>
          <cell r="E740" t="str">
            <v>In-Store Branch</v>
          </cell>
          <cell r="F740" t="str">
            <v>noncritical</v>
          </cell>
          <cell r="G740" t="str">
            <v>Tier3</v>
          </cell>
          <cell r="H740" t="str">
            <v>PAB PETROBRAS SALVADOR</v>
          </cell>
          <cell r="I740" t="str">
            <v>1113, AVENIDA ANTONIO CARLOS MAGALHAES, , ITAIGARA</v>
          </cell>
          <cell r="J740" t="str">
            <v>SALVADOR</v>
          </cell>
          <cell r="K740" t="str">
            <v>BA</v>
          </cell>
          <cell r="L740" t="str">
            <v>Brazil</v>
          </cell>
          <cell r="M740" t="str">
            <v>41850</v>
          </cell>
          <cell r="N740">
            <v>128000</v>
          </cell>
        </row>
        <row r="741">
          <cell r="A741">
            <v>2846</v>
          </cell>
          <cell r="B741" t="str">
            <v>TNS_BR_02965</v>
          </cell>
          <cell r="C741" t="str">
            <v>BU BR</v>
          </cell>
          <cell r="D741">
            <v>2846</v>
          </cell>
          <cell r="E741" t="str">
            <v>In-Store Branch</v>
          </cell>
          <cell r="F741" t="str">
            <v>noncritical</v>
          </cell>
          <cell r="G741" t="str">
            <v>Tier3</v>
          </cell>
          <cell r="H741" t="str">
            <v>PAB CODEBA SALVADOR BA</v>
          </cell>
          <cell r="I741" t="str">
            <v>1551, AVENIDA DA FRANCA, , COMERCIO</v>
          </cell>
          <cell r="J741" t="str">
            <v>SALVADOR</v>
          </cell>
          <cell r="K741" t="str">
            <v>BA</v>
          </cell>
          <cell r="L741" t="str">
            <v>Brazil</v>
          </cell>
          <cell r="M741" t="str">
            <v>40010</v>
          </cell>
          <cell r="N741">
            <v>64000</v>
          </cell>
        </row>
        <row r="742">
          <cell r="A742">
            <v>2086</v>
          </cell>
          <cell r="B742" t="str">
            <v>TNS_BR_02969</v>
          </cell>
          <cell r="C742" t="str">
            <v>BU BR</v>
          </cell>
          <cell r="D742">
            <v>2086</v>
          </cell>
          <cell r="E742" t="str">
            <v>In-Store Branch</v>
          </cell>
          <cell r="F742" t="str">
            <v>noncritical</v>
          </cell>
          <cell r="G742" t="str">
            <v>Tier3</v>
          </cell>
          <cell r="H742" t="str">
            <v>NN EMPRESA SALVADOR</v>
          </cell>
          <cell r="I742" t="str">
            <v>174, AVENIDA PRINC.ISABEL, SLJ, BARR.AVENI</v>
          </cell>
          <cell r="J742" t="str">
            <v>SALVADOR</v>
          </cell>
          <cell r="K742" t="str">
            <v>BA</v>
          </cell>
          <cell r="L742" t="str">
            <v>Brazil</v>
          </cell>
          <cell r="M742" t="str">
            <v>40130</v>
          </cell>
          <cell r="N742">
            <v>64000</v>
          </cell>
        </row>
        <row r="743">
          <cell r="A743">
            <v>2123</v>
          </cell>
          <cell r="B743" t="str">
            <v>TNS_BR_02970</v>
          </cell>
          <cell r="C743" t="str">
            <v>BU BR</v>
          </cell>
          <cell r="D743">
            <v>2123</v>
          </cell>
          <cell r="E743" t="str">
            <v>In-Store Branch</v>
          </cell>
          <cell r="F743" t="str">
            <v>noncritical</v>
          </cell>
          <cell r="G743" t="str">
            <v>Tier3</v>
          </cell>
          <cell r="H743" t="str">
            <v>NN PUBLICO SALVADOR BA</v>
          </cell>
          <cell r="I743" t="str">
            <v>174, AVENIDA PRINC.ISABEL, SLJ, BARR.AVENI</v>
          </cell>
          <cell r="J743" t="str">
            <v>SALVADOR</v>
          </cell>
          <cell r="K743" t="str">
            <v>BA</v>
          </cell>
          <cell r="L743" t="str">
            <v>Brazil</v>
          </cell>
          <cell r="M743" t="str">
            <v>40130</v>
          </cell>
          <cell r="N743">
            <v>64000</v>
          </cell>
        </row>
        <row r="744">
          <cell r="A744">
            <v>2904</v>
          </cell>
          <cell r="B744" t="str">
            <v>TNS_BR_02972</v>
          </cell>
          <cell r="C744" t="str">
            <v>BU BR</v>
          </cell>
          <cell r="D744">
            <v>2904</v>
          </cell>
          <cell r="E744" t="str">
            <v>In-Store Branch</v>
          </cell>
          <cell r="F744" t="str">
            <v>noncritical</v>
          </cell>
          <cell r="G744" t="str">
            <v>Tier3</v>
          </cell>
          <cell r="H744" t="str">
            <v>PAB CORREIOS SALVADOR BA</v>
          </cell>
          <cell r="I744" t="str">
            <v>190, AVENIDA PAULO 6, , PITUBA</v>
          </cell>
          <cell r="J744" t="str">
            <v>SALVADOR</v>
          </cell>
          <cell r="K744" t="str">
            <v>BA</v>
          </cell>
          <cell r="L744" t="str">
            <v>Brazil</v>
          </cell>
          <cell r="M744" t="str">
            <v>41810</v>
          </cell>
          <cell r="N744">
            <v>64000</v>
          </cell>
        </row>
        <row r="745">
          <cell r="A745">
            <v>2887</v>
          </cell>
          <cell r="B745" t="str">
            <v>TNS_BR_02973</v>
          </cell>
          <cell r="C745" t="str">
            <v>BU BR</v>
          </cell>
          <cell r="D745">
            <v>2887</v>
          </cell>
          <cell r="E745" t="str">
            <v>In-Store Branch</v>
          </cell>
          <cell r="F745" t="str">
            <v>noncritical</v>
          </cell>
          <cell r="G745" t="str">
            <v>Tier3</v>
          </cell>
          <cell r="H745" t="str">
            <v>PAB HOSP.PORTUGUES SALVAD BA</v>
          </cell>
          <cell r="I745" t="str">
            <v>2, AVENIDA PRINC.ISABEL, HOSP.PORTUGUES, BARR.AVENI</v>
          </cell>
          <cell r="J745" t="str">
            <v>SALVADOR</v>
          </cell>
          <cell r="K745" t="str">
            <v>BA</v>
          </cell>
          <cell r="L745" t="str">
            <v>Brazil</v>
          </cell>
          <cell r="M745" t="str">
            <v>40130</v>
          </cell>
          <cell r="N745">
            <v>64000</v>
          </cell>
        </row>
        <row r="746">
          <cell r="A746">
            <v>5978</v>
          </cell>
          <cell r="B746" t="str">
            <v>TNS_BR_02974</v>
          </cell>
          <cell r="C746" t="str">
            <v>BU BR</v>
          </cell>
          <cell r="D746">
            <v>5978</v>
          </cell>
          <cell r="E746" t="str">
            <v>In-Store Branch</v>
          </cell>
          <cell r="F746" t="str">
            <v>noncritical</v>
          </cell>
          <cell r="G746" t="str">
            <v>Tier3</v>
          </cell>
          <cell r="H746" t="str">
            <v>PAB HOSP.SAO RAFAEL SALVADOR</v>
          </cell>
          <cell r="I746" t="str">
            <v>2152, AVENIDA SAO RAFAEL, , S.MARCOS</v>
          </cell>
          <cell r="J746" t="str">
            <v>SALVADOR</v>
          </cell>
          <cell r="K746" t="str">
            <v>BA</v>
          </cell>
          <cell r="L746" t="str">
            <v>Brazil</v>
          </cell>
          <cell r="M746" t="str">
            <v>41256</v>
          </cell>
          <cell r="N746">
            <v>128000</v>
          </cell>
        </row>
        <row r="747">
          <cell r="A747">
            <v>9007</v>
          </cell>
          <cell r="B747" t="str">
            <v>TNS_BR_02975</v>
          </cell>
          <cell r="C747" t="str">
            <v>BU BR</v>
          </cell>
          <cell r="D747">
            <v>9007</v>
          </cell>
          <cell r="E747" t="str">
            <v>In-Store Branch</v>
          </cell>
          <cell r="F747" t="str">
            <v>noncritical</v>
          </cell>
          <cell r="G747" t="str">
            <v>Tier3</v>
          </cell>
          <cell r="H747" t="str">
            <v>PAT PAB MOVEL TRT SALVADOR BA.</v>
          </cell>
          <cell r="I747" t="str">
            <v>26, RUA BELA VISTA DO CABRAL, , NAZARE</v>
          </cell>
          <cell r="J747" t="str">
            <v>SALVADOR</v>
          </cell>
          <cell r="K747" t="str">
            <v>BA</v>
          </cell>
          <cell r="L747" t="str">
            <v>Brazil</v>
          </cell>
          <cell r="M747" t="str">
            <v>40055</v>
          </cell>
          <cell r="N747">
            <v>64000</v>
          </cell>
        </row>
        <row r="748">
          <cell r="A748">
            <v>2930</v>
          </cell>
          <cell r="B748" t="str">
            <v>TNS_BR_02976</v>
          </cell>
          <cell r="C748" t="str">
            <v>BU BR</v>
          </cell>
          <cell r="D748">
            <v>2930</v>
          </cell>
          <cell r="E748" t="str">
            <v>In-Store Branch</v>
          </cell>
          <cell r="F748" t="str">
            <v>noncritical</v>
          </cell>
          <cell r="G748" t="str">
            <v>Tier3</v>
          </cell>
          <cell r="H748" t="str">
            <v>PAB ODEBRECHT SALVADOR BA</v>
          </cell>
          <cell r="I748" t="str">
            <v>2841, AVENIDA GOV.LUIS VIANA FILHO, , PARALELA</v>
          </cell>
          <cell r="J748" t="str">
            <v>SALVADOR</v>
          </cell>
          <cell r="K748" t="str">
            <v>BA</v>
          </cell>
          <cell r="L748" t="str">
            <v>Brazil</v>
          </cell>
          <cell r="M748" t="str">
            <v>41820</v>
          </cell>
          <cell r="N748">
            <v>64000</v>
          </cell>
        </row>
        <row r="749">
          <cell r="A749">
            <v>3590</v>
          </cell>
          <cell r="B749" t="str">
            <v>TNS_BR_02980</v>
          </cell>
          <cell r="C749" t="str">
            <v>BU BR</v>
          </cell>
          <cell r="D749">
            <v>3590</v>
          </cell>
          <cell r="E749" t="str">
            <v>In-Store Branch</v>
          </cell>
          <cell r="F749" t="str">
            <v>noncritical</v>
          </cell>
          <cell r="G749" t="str">
            <v>Tier3</v>
          </cell>
          <cell r="H749" t="str">
            <v>PAB UNIVERS.CATOLICA DO SALV</v>
          </cell>
          <cell r="I749" t="str">
            <v>362, AVENIDA JOANA ANGELICA, , NAZARE</v>
          </cell>
          <cell r="J749" t="str">
            <v>SALVADOR</v>
          </cell>
          <cell r="K749" t="str">
            <v>BA</v>
          </cell>
          <cell r="L749" t="str">
            <v>Brazil</v>
          </cell>
          <cell r="M749" t="str">
            <v>40050</v>
          </cell>
          <cell r="N749">
            <v>64000</v>
          </cell>
        </row>
        <row r="750">
          <cell r="A750">
            <v>3233</v>
          </cell>
          <cell r="B750" t="str">
            <v>TNS_BR_02988</v>
          </cell>
          <cell r="C750" t="str">
            <v>BU BR</v>
          </cell>
          <cell r="D750">
            <v>3233</v>
          </cell>
          <cell r="E750" t="str">
            <v>In-Store Branch</v>
          </cell>
          <cell r="F750" t="str">
            <v>noncritical</v>
          </cell>
          <cell r="G750" t="str">
            <v>Tier3</v>
          </cell>
          <cell r="H750" t="str">
            <v>PAB BASE NAVAL DE ARATU BA - CPDSDR</v>
          </cell>
          <cell r="I750" t="str">
            <v>528, ESTRADA DA BASE AEREA NAVAL, , S.TOME DO PARIPE</v>
          </cell>
          <cell r="J750" t="str">
            <v>SALVADOR</v>
          </cell>
          <cell r="K750" t="str">
            <v>BA</v>
          </cell>
          <cell r="L750" t="str">
            <v>Brazil</v>
          </cell>
          <cell r="M750" t="str">
            <v>40800</v>
          </cell>
          <cell r="N750">
            <v>64000</v>
          </cell>
        </row>
        <row r="751">
          <cell r="A751">
            <v>2511</v>
          </cell>
          <cell r="B751" t="str">
            <v>TNS_BR_03005</v>
          </cell>
          <cell r="C751" t="str">
            <v>BU BR</v>
          </cell>
          <cell r="D751">
            <v>2511</v>
          </cell>
          <cell r="E751" t="str">
            <v>In-Store Branch</v>
          </cell>
          <cell r="F751" t="str">
            <v>noncritical</v>
          </cell>
          <cell r="G751" t="str">
            <v>Tier3</v>
          </cell>
          <cell r="H751" t="str">
            <v>PAB 7 BIB SANTA MARIA RS</v>
          </cell>
          <cell r="I751" t="str">
            <v>0, AVENIDA DO EXERCITO,S/N, TERREO, BOI MORTO</v>
          </cell>
          <cell r="J751" t="str">
            <v>SANTA MARIA</v>
          </cell>
          <cell r="K751" t="str">
            <v>RS</v>
          </cell>
          <cell r="L751" t="str">
            <v>Brazil</v>
          </cell>
          <cell r="M751" t="str">
            <v>97030</v>
          </cell>
          <cell r="N751">
            <v>64000</v>
          </cell>
        </row>
        <row r="752">
          <cell r="A752">
            <v>3891</v>
          </cell>
          <cell r="B752" t="str">
            <v>TNS_BR_03009</v>
          </cell>
          <cell r="C752" t="str">
            <v>BU BR</v>
          </cell>
          <cell r="D752">
            <v>3891</v>
          </cell>
          <cell r="E752" t="str">
            <v>In-Store Branch</v>
          </cell>
          <cell r="F752" t="str">
            <v>noncritical</v>
          </cell>
          <cell r="G752" t="str">
            <v>Tier3</v>
          </cell>
          <cell r="H752" t="str">
            <v>PAB EXERC.SEXTA BRIG.STA MAR</v>
          </cell>
          <cell r="I752" t="str">
            <v>1515, RUA BORGES DE MEDEIROS, , CENTRO</v>
          </cell>
          <cell r="J752" t="str">
            <v>SANTA MARIA</v>
          </cell>
          <cell r="K752" t="str">
            <v>RS</v>
          </cell>
          <cell r="L752" t="str">
            <v>Brazil</v>
          </cell>
          <cell r="M752" t="str">
            <v>97015</v>
          </cell>
          <cell r="N752">
            <v>64000</v>
          </cell>
        </row>
        <row r="753">
          <cell r="A753">
            <v>2430</v>
          </cell>
          <cell r="B753" t="str">
            <v>TNS_BR_03011</v>
          </cell>
          <cell r="C753" t="str">
            <v>BU BR</v>
          </cell>
          <cell r="D753">
            <v>2430</v>
          </cell>
          <cell r="E753" t="str">
            <v>In-Store Branch</v>
          </cell>
          <cell r="F753" t="str">
            <v>noncritical</v>
          </cell>
          <cell r="G753" t="str">
            <v>Tier3</v>
          </cell>
          <cell r="H753" t="str">
            <v>PAB CENTRAL DE CLINICAS RS</v>
          </cell>
          <cell r="I753" t="str">
            <v>2350, RUA PINHEIRO MACHADO, TERREO, CENTRO</v>
          </cell>
          <cell r="J753" t="str">
            <v>SANTA MARIA</v>
          </cell>
          <cell r="K753" t="str">
            <v>RS</v>
          </cell>
          <cell r="L753" t="str">
            <v>Brazil</v>
          </cell>
          <cell r="M753" t="str">
            <v>97050</v>
          </cell>
          <cell r="N753">
            <v>64000</v>
          </cell>
        </row>
        <row r="754">
          <cell r="A754">
            <v>3903</v>
          </cell>
          <cell r="B754" t="str">
            <v>TNS_BR_03015</v>
          </cell>
          <cell r="C754" t="str">
            <v>BU BR</v>
          </cell>
          <cell r="D754">
            <v>3903</v>
          </cell>
          <cell r="E754" t="str">
            <v>In-Store Branch</v>
          </cell>
          <cell r="F754" t="str">
            <v>noncritical</v>
          </cell>
          <cell r="G754" t="str">
            <v>Tier3</v>
          </cell>
          <cell r="H754" t="str">
            <v>PAB BASE AEREA STA MARIA - CPDPAE</v>
          </cell>
          <cell r="I754" t="str">
            <v>S/N, RST 287 KM12 S/N, , CAMOBI</v>
          </cell>
          <cell r="J754" t="str">
            <v>SANTA MARIA</v>
          </cell>
          <cell r="K754" t="str">
            <v>RS</v>
          </cell>
          <cell r="L754" t="str">
            <v>Brazil</v>
          </cell>
          <cell r="M754" t="str">
            <v>97100</v>
          </cell>
          <cell r="N754">
            <v>128000</v>
          </cell>
        </row>
        <row r="755">
          <cell r="A755">
            <v>2625</v>
          </cell>
          <cell r="B755" t="str">
            <v>TNS_BR_03019</v>
          </cell>
          <cell r="C755" t="str">
            <v>BU BR</v>
          </cell>
          <cell r="D755">
            <v>2625</v>
          </cell>
          <cell r="E755" t="str">
            <v>In-Store Branch</v>
          </cell>
          <cell r="F755" t="str">
            <v>noncritical</v>
          </cell>
          <cell r="G755" t="str">
            <v>Tier3</v>
          </cell>
          <cell r="H755" t="str">
            <v>PAB HOSP.MATERN.BRASIL S/A</v>
          </cell>
          <cell r="I755" t="str">
            <v>1177, RUA CEL.FERNANDO PRESTES, , CENTRO</v>
          </cell>
          <cell r="J755" t="str">
            <v>SANTO ANDRE</v>
          </cell>
          <cell r="K755" t="str">
            <v>SP</v>
          </cell>
          <cell r="L755" t="str">
            <v>Brazil</v>
          </cell>
          <cell r="M755" t="str">
            <v>09020</v>
          </cell>
          <cell r="N755">
            <v>128000</v>
          </cell>
        </row>
        <row r="756">
          <cell r="A756">
            <v>2915</v>
          </cell>
          <cell r="B756" t="str">
            <v>TNS_BR_03025</v>
          </cell>
          <cell r="C756" t="str">
            <v>BU BR</v>
          </cell>
          <cell r="D756">
            <v>2915</v>
          </cell>
          <cell r="E756" t="str">
            <v>In-Store Branch</v>
          </cell>
          <cell r="F756" t="str">
            <v>noncritical</v>
          </cell>
          <cell r="G756" t="str">
            <v>Tier3</v>
          </cell>
          <cell r="H756" t="str">
            <v>PAB HOSP.DR CHRISTOVAO GAMA</v>
          </cell>
          <cell r="I756" t="str">
            <v>18, RUA DR. ERASMO, , V.ASSUNCAO</v>
          </cell>
          <cell r="J756" t="str">
            <v>SANTO ANDRE</v>
          </cell>
          <cell r="K756" t="str">
            <v>SP</v>
          </cell>
          <cell r="L756" t="str">
            <v>Brazil</v>
          </cell>
          <cell r="M756" t="str">
            <v>09030</v>
          </cell>
          <cell r="N756">
            <v>128000</v>
          </cell>
        </row>
        <row r="757">
          <cell r="A757">
            <v>2592</v>
          </cell>
          <cell r="B757" t="str">
            <v>TNS_BR_03041</v>
          </cell>
          <cell r="C757" t="str">
            <v>BU BR</v>
          </cell>
          <cell r="D757">
            <v>2592</v>
          </cell>
          <cell r="E757" t="str">
            <v>In-Store Branch</v>
          </cell>
          <cell r="F757" t="str">
            <v>noncritical</v>
          </cell>
          <cell r="G757" t="str">
            <v>Tier3</v>
          </cell>
          <cell r="H757" t="str">
            <v>PAB RODRIMAR SANTOS SP</v>
          </cell>
          <cell r="I757" t="str">
            <v>141, RUA GAL.CAMARA, , CENTRO</v>
          </cell>
          <cell r="J757" t="str">
            <v>SANTOS</v>
          </cell>
          <cell r="K757" t="str">
            <v>SP</v>
          </cell>
          <cell r="L757" t="str">
            <v>Brazil</v>
          </cell>
          <cell r="M757" t="str">
            <v>11010</v>
          </cell>
          <cell r="N757">
            <v>64000</v>
          </cell>
        </row>
        <row r="758">
          <cell r="A758">
            <v>2918</v>
          </cell>
          <cell r="B758" t="str">
            <v>TNS_BR_03049</v>
          </cell>
          <cell r="C758" t="str">
            <v>BU BR</v>
          </cell>
          <cell r="D758">
            <v>2918</v>
          </cell>
          <cell r="E758" t="str">
            <v>In-Store Branch</v>
          </cell>
          <cell r="F758" t="str">
            <v>noncritical</v>
          </cell>
          <cell r="G758" t="str">
            <v>Tier3</v>
          </cell>
          <cell r="H758" t="str">
            <v>PAB UNIMED DE SANTOS</v>
          </cell>
          <cell r="I758" t="str">
            <v>211, AVENIDA ANA COSTA, , APARECIDA</v>
          </cell>
          <cell r="J758" t="str">
            <v>SANTOS</v>
          </cell>
          <cell r="K758" t="str">
            <v>SP</v>
          </cell>
          <cell r="L758" t="str">
            <v>Brazil</v>
          </cell>
          <cell r="M758" t="str">
            <v>11060</v>
          </cell>
          <cell r="N758">
            <v>128000</v>
          </cell>
        </row>
        <row r="759">
          <cell r="A759">
            <v>2744</v>
          </cell>
          <cell r="B759" t="str">
            <v>TNS_BR_03051</v>
          </cell>
          <cell r="C759" t="str">
            <v>BU BR</v>
          </cell>
          <cell r="D759">
            <v>2744</v>
          </cell>
          <cell r="E759" t="str">
            <v>In-Store Branch</v>
          </cell>
          <cell r="F759" t="str">
            <v>noncritical</v>
          </cell>
          <cell r="G759" t="str">
            <v>Tier3</v>
          </cell>
          <cell r="H759" t="str">
            <v>PAB PREF.MUNIC.SANTOS SEHIG</v>
          </cell>
          <cell r="I759" t="str">
            <v>280, AVENIDA CLAUDIO LUIZ DA COSTA, , JABAQUARA</v>
          </cell>
          <cell r="J759" t="str">
            <v>SANTOS</v>
          </cell>
          <cell r="K759" t="str">
            <v>SP</v>
          </cell>
          <cell r="L759" t="str">
            <v>Brazil</v>
          </cell>
          <cell r="M759" t="str">
            <v>11075</v>
          </cell>
          <cell r="N759">
            <v>128000</v>
          </cell>
        </row>
        <row r="760">
          <cell r="A760">
            <v>3469</v>
          </cell>
          <cell r="B760" t="str">
            <v>TNS_BR_03055</v>
          </cell>
          <cell r="C760" t="str">
            <v>BU BR</v>
          </cell>
          <cell r="D760">
            <v>3469</v>
          </cell>
          <cell r="E760" t="str">
            <v>In-Store Branch</v>
          </cell>
          <cell r="F760" t="str">
            <v>noncritical</v>
          </cell>
          <cell r="G760" t="str">
            <v>Tier3</v>
          </cell>
          <cell r="H760" t="str">
            <v>PAB COSIPA-FEMCO SANTOS SP</v>
          </cell>
          <cell r="I760" t="str">
            <v>368, AVENIDA CONS.NEBIAS, A, VL.MATIAS</v>
          </cell>
          <cell r="J760" t="str">
            <v>SANTOS</v>
          </cell>
          <cell r="K760" t="str">
            <v>SP</v>
          </cell>
          <cell r="L760" t="str">
            <v>Brazil</v>
          </cell>
          <cell r="M760" t="str">
            <v>11015</v>
          </cell>
          <cell r="N760">
            <v>9600</v>
          </cell>
        </row>
        <row r="761">
          <cell r="A761">
            <v>3031</v>
          </cell>
          <cell r="B761" t="str">
            <v>TNS_BR_03067</v>
          </cell>
          <cell r="C761" t="str">
            <v>BU BR</v>
          </cell>
          <cell r="D761">
            <v>3031</v>
          </cell>
          <cell r="E761" t="str">
            <v>In-Store Branch</v>
          </cell>
          <cell r="F761" t="str">
            <v>noncritical</v>
          </cell>
          <cell r="G761" t="str">
            <v>Tier3</v>
          </cell>
          <cell r="H761" t="str">
            <v>PAB TRIBUNA DE SANTOS SP</v>
          </cell>
          <cell r="I761" t="str">
            <v>90, RUA GAL.CAMARA, E 94, CENTRO</v>
          </cell>
          <cell r="J761" t="str">
            <v>SANTOS</v>
          </cell>
          <cell r="K761" t="str">
            <v>SP</v>
          </cell>
          <cell r="L761" t="str">
            <v>Brazil</v>
          </cell>
          <cell r="M761" t="str">
            <v>11010</v>
          </cell>
          <cell r="N761">
            <v>64000</v>
          </cell>
        </row>
        <row r="762">
          <cell r="A762">
            <v>3025</v>
          </cell>
          <cell r="B762" t="str">
            <v>TNS_BR_03091</v>
          </cell>
          <cell r="C762" t="str">
            <v>BU BR</v>
          </cell>
          <cell r="D762">
            <v>3025</v>
          </cell>
          <cell r="E762" t="str">
            <v>In-Store Branch</v>
          </cell>
          <cell r="F762" t="str">
            <v>noncritical</v>
          </cell>
          <cell r="G762" t="str">
            <v>Tier3</v>
          </cell>
          <cell r="H762" t="str">
            <v>PAB SANTA CASA DE SAO CARLOS</v>
          </cell>
          <cell r="I762" t="str">
            <v>773, RUA PAULINO BOTELHO DE ABREU SAMPAIO, PREDIO, V.PUREZA</v>
          </cell>
          <cell r="J762" t="str">
            <v>SAO CARLOS</v>
          </cell>
          <cell r="K762" t="str">
            <v>SP</v>
          </cell>
          <cell r="L762" t="str">
            <v>Brazil</v>
          </cell>
          <cell r="M762" t="str">
            <v>13561</v>
          </cell>
          <cell r="N762">
            <v>64000</v>
          </cell>
        </row>
        <row r="763">
          <cell r="A763">
            <v>2724</v>
          </cell>
          <cell r="B763" t="str">
            <v>TNS_BR_03093</v>
          </cell>
          <cell r="C763" t="str">
            <v>BU BR</v>
          </cell>
          <cell r="D763">
            <v>2724</v>
          </cell>
          <cell r="E763" t="str">
            <v>In-Store Branch</v>
          </cell>
          <cell r="F763" t="str">
            <v>noncritical</v>
          </cell>
          <cell r="G763" t="str">
            <v>Tier3</v>
          </cell>
          <cell r="H763" t="str">
            <v>PAB MIN.MAR.ILHA DAS FLORES</v>
          </cell>
          <cell r="I763" t="str">
            <v>0, AVENIDA PAIVA,S/N, , PORT.VELHO</v>
          </cell>
          <cell r="J763" t="str">
            <v>SAO GONCALO</v>
          </cell>
          <cell r="K763" t="str">
            <v>RJ</v>
          </cell>
          <cell r="L763" t="str">
            <v>Brazil</v>
          </cell>
          <cell r="M763" t="str">
            <v>24426</v>
          </cell>
          <cell r="N763">
            <v>128000</v>
          </cell>
        </row>
        <row r="764">
          <cell r="A764">
            <v>3441</v>
          </cell>
          <cell r="B764" t="str">
            <v>TNS_BR_03095</v>
          </cell>
          <cell r="C764" t="str">
            <v>BU BR</v>
          </cell>
          <cell r="D764">
            <v>3441</v>
          </cell>
          <cell r="E764" t="str">
            <v>In-Store Branch</v>
          </cell>
          <cell r="F764" t="str">
            <v>noncritical</v>
          </cell>
          <cell r="G764" t="str">
            <v>Tier3</v>
          </cell>
          <cell r="H764" t="str">
            <v>PAB CEASA COLUBANDE S.GONCAL</v>
          </cell>
          <cell r="I764" t="str">
            <v>1406, RUA CAP.JUVENAL FIGUEIREDO, PAVIMENTO E BOX 3, COLUBANDE</v>
          </cell>
          <cell r="J764" t="str">
            <v>SAO GONCALO</v>
          </cell>
          <cell r="K764" t="str">
            <v>RJ</v>
          </cell>
          <cell r="L764" t="str">
            <v>Brazil</v>
          </cell>
          <cell r="M764" t="str">
            <v>24750</v>
          </cell>
          <cell r="N764">
            <v>64000</v>
          </cell>
        </row>
        <row r="765">
          <cell r="A765">
            <v>3201</v>
          </cell>
          <cell r="B765" t="str">
            <v>TNS_BR_03120</v>
          </cell>
          <cell r="C765" t="str">
            <v>BU BR</v>
          </cell>
          <cell r="D765">
            <v>3201</v>
          </cell>
          <cell r="E765" t="str">
            <v>In-Store Branch</v>
          </cell>
          <cell r="F765" t="str">
            <v>noncritical</v>
          </cell>
          <cell r="G765" t="str">
            <v>Tier3</v>
          </cell>
          <cell r="H765" t="str">
            <v>PAB EMBR.III-S.JOSE DOS CPOS</v>
          </cell>
          <cell r="I765" t="str">
            <v>2170, AVENIDA BRIG.FARIA LIMA, , PUTIM</v>
          </cell>
          <cell r="J765" t="str">
            <v>S.JOSE CAMPOS</v>
          </cell>
          <cell r="K765" t="str">
            <v>SP</v>
          </cell>
          <cell r="L765" t="str">
            <v>Brazil</v>
          </cell>
          <cell r="M765" t="str">
            <v>12227-901</v>
          </cell>
          <cell r="N765">
            <v>128000</v>
          </cell>
        </row>
        <row r="766">
          <cell r="A766">
            <v>1896</v>
          </cell>
          <cell r="B766" t="str">
            <v>TNS_BR_03137</v>
          </cell>
          <cell r="C766" t="str">
            <v>BU BR</v>
          </cell>
          <cell r="D766">
            <v>1896</v>
          </cell>
          <cell r="E766" t="str">
            <v>In-Store Branch</v>
          </cell>
          <cell r="F766" t="str">
            <v>noncritical</v>
          </cell>
          <cell r="G766" t="str">
            <v>Tier3</v>
          </cell>
          <cell r="H766" t="str">
            <v>PAB UNISINOS SAO LEOPOLDO</v>
          </cell>
          <cell r="I766" t="str">
            <v>950, AVENIDA UNISINOS, , CRISTO REI</v>
          </cell>
          <cell r="J766" t="str">
            <v>SAO LEOPOLDO</v>
          </cell>
          <cell r="K766" t="str">
            <v>RS</v>
          </cell>
          <cell r="L766" t="str">
            <v>Brazil</v>
          </cell>
          <cell r="M766" t="str">
            <v>93022</v>
          </cell>
          <cell r="N766">
            <v>128000</v>
          </cell>
        </row>
        <row r="767">
          <cell r="A767">
            <v>3952</v>
          </cell>
          <cell r="B767" t="str">
            <v>TNS_BR_03140</v>
          </cell>
          <cell r="C767" t="str">
            <v>BU BR</v>
          </cell>
          <cell r="D767">
            <v>3952</v>
          </cell>
          <cell r="E767" t="str">
            <v>In-Store Branch</v>
          </cell>
          <cell r="F767" t="str">
            <v>noncritical</v>
          </cell>
          <cell r="G767" t="str">
            <v>Tier3</v>
          </cell>
          <cell r="H767" t="str">
            <v>PAB U.F.M.A. SAO LUIS MA</v>
          </cell>
          <cell r="I767" t="str">
            <v>3779, AVENIDA DOS PORTUGUESES,, UFMA, BACANGA</v>
          </cell>
          <cell r="J767" t="str">
            <v>SAO LUIS</v>
          </cell>
          <cell r="K767" t="str">
            <v>MA</v>
          </cell>
          <cell r="L767" t="str">
            <v>Brazil</v>
          </cell>
          <cell r="M767" t="str">
            <v>65000-000</v>
          </cell>
          <cell r="N767">
            <v>64000</v>
          </cell>
        </row>
        <row r="768">
          <cell r="A768">
            <v>2853</v>
          </cell>
          <cell r="B768" t="str">
            <v>TNS_BR_03143</v>
          </cell>
          <cell r="C768" t="str">
            <v>BU BR</v>
          </cell>
          <cell r="D768">
            <v>2853</v>
          </cell>
          <cell r="E768" t="str">
            <v>In-Store Branch</v>
          </cell>
          <cell r="F768" t="str">
            <v>noncritical</v>
          </cell>
          <cell r="G768" t="str">
            <v>Tier3</v>
          </cell>
          <cell r="H768" t="str">
            <v>PAB C.V.R.D.-OFICINA S.LUIS</v>
          </cell>
          <cell r="I768" t="str">
            <v>1000, AVENIDA DOS PORTUGUESES, , ITAQUI</v>
          </cell>
          <cell r="J768" t="str">
            <v>SAO LUIS</v>
          </cell>
          <cell r="K768" t="str">
            <v>MA</v>
          </cell>
          <cell r="L768" t="str">
            <v>Brazil</v>
          </cell>
          <cell r="M768" t="str">
            <v>65085</v>
          </cell>
          <cell r="N768">
            <v>64000</v>
          </cell>
        </row>
        <row r="769">
          <cell r="A769">
            <v>3065</v>
          </cell>
          <cell r="B769" t="str">
            <v>TNS_BR_03145</v>
          </cell>
          <cell r="C769" t="str">
            <v>BU BR</v>
          </cell>
          <cell r="D769">
            <v>3065</v>
          </cell>
          <cell r="E769" t="str">
            <v>In-Store Branch</v>
          </cell>
          <cell r="F769" t="str">
            <v>noncritical</v>
          </cell>
          <cell r="G769" t="str">
            <v>Tier3</v>
          </cell>
          <cell r="H769" t="str">
            <v>PAB C.V.R.D.-PORTO S.LUIS MA</v>
          </cell>
          <cell r="I769" t="str">
            <v>1000, AVENIDA DOS PORTUGUESES, PORTO DO ITAQUI, ITAQUI</v>
          </cell>
          <cell r="J769" t="str">
            <v>SAO LUIS</v>
          </cell>
          <cell r="K769" t="str">
            <v>MA</v>
          </cell>
          <cell r="L769" t="str">
            <v>Brazil</v>
          </cell>
          <cell r="M769" t="str">
            <v>65085</v>
          </cell>
          <cell r="N769">
            <v>64000</v>
          </cell>
        </row>
        <row r="770">
          <cell r="A770">
            <v>2908</v>
          </cell>
          <cell r="B770" t="str">
            <v>TNS_BR_03147</v>
          </cell>
          <cell r="C770" t="str">
            <v>BU BR</v>
          </cell>
          <cell r="D770">
            <v>2908</v>
          </cell>
          <cell r="E770" t="str">
            <v>In-Store Branch</v>
          </cell>
          <cell r="F770" t="str">
            <v>noncritical</v>
          </cell>
          <cell r="G770" t="str">
            <v>Tier3</v>
          </cell>
          <cell r="H770" t="str">
            <v>PAB UNIMED DE SAO LUIS</v>
          </cell>
          <cell r="I770" t="str">
            <v>1863, AVENIDA GETULIO VARGAS, , MONTE CAST</v>
          </cell>
          <cell r="J770" t="str">
            <v>SAO LUIS</v>
          </cell>
          <cell r="K770" t="str">
            <v>MA</v>
          </cell>
          <cell r="L770" t="str">
            <v>Brazil</v>
          </cell>
          <cell r="M770" t="str">
            <v>65020</v>
          </cell>
          <cell r="N770">
            <v>128000</v>
          </cell>
        </row>
        <row r="771">
          <cell r="A771">
            <v>3438</v>
          </cell>
          <cell r="B771" t="str">
            <v>TNS_BR_03149</v>
          </cell>
          <cell r="C771" t="str">
            <v>BU BR</v>
          </cell>
          <cell r="D771">
            <v>3438</v>
          </cell>
          <cell r="E771" t="str">
            <v>In-Store Branch</v>
          </cell>
          <cell r="F771" t="str">
            <v>noncritical</v>
          </cell>
          <cell r="G771" t="str">
            <v>Tier3</v>
          </cell>
          <cell r="H771" t="str">
            <v>PAB FAMA SAO LUIS MA</v>
          </cell>
          <cell r="I771" t="str">
            <v>32, AVENIDA SAO LUIS REI DE FRANCA, FAMA, TURU</v>
          </cell>
          <cell r="J771" t="str">
            <v>SAO LUIS</v>
          </cell>
          <cell r="K771" t="str">
            <v>MA</v>
          </cell>
          <cell r="L771" t="str">
            <v>Brazil</v>
          </cell>
          <cell r="M771" t="str">
            <v>65065</v>
          </cell>
          <cell r="N771">
            <v>64000</v>
          </cell>
        </row>
        <row r="772">
          <cell r="A772">
            <v>3806</v>
          </cell>
          <cell r="B772" t="str">
            <v>TNS_BR_03172</v>
          </cell>
          <cell r="C772" t="str">
            <v>BU BR</v>
          </cell>
          <cell r="D772">
            <v>3806</v>
          </cell>
          <cell r="E772" t="str">
            <v>In-Store Branch</v>
          </cell>
          <cell r="F772" t="str">
            <v>noncritical</v>
          </cell>
          <cell r="G772" t="str">
            <v>Tier3</v>
          </cell>
          <cell r="H772" t="str">
            <v>INST. EDUC. OSWALDO QUIRINO SC LTDA</v>
          </cell>
          <cell r="I772" t="str">
            <v>, R. BRIGADEIRO GALVAO, 540, , BARRA FUNDA</v>
          </cell>
          <cell r="J772" t="str">
            <v>SAO PAULO</v>
          </cell>
          <cell r="K772" t="str">
            <v>SP</v>
          </cell>
          <cell r="L772" t="str">
            <v>Brazil</v>
          </cell>
          <cell r="M772" t="str">
            <v>01151 000</v>
          </cell>
          <cell r="N772">
            <v>64000</v>
          </cell>
        </row>
        <row r="773">
          <cell r="A773">
            <v>3756</v>
          </cell>
          <cell r="B773" t="str">
            <v>TNS_BR_03179</v>
          </cell>
          <cell r="C773" t="str">
            <v>BU BR</v>
          </cell>
          <cell r="D773">
            <v>3756</v>
          </cell>
          <cell r="E773" t="str">
            <v>In-Store Branch</v>
          </cell>
          <cell r="F773" t="str">
            <v>noncritical</v>
          </cell>
          <cell r="G773" t="str">
            <v>Tier3</v>
          </cell>
          <cell r="H773" t="str">
            <v>PAB CARDAL ELETROMETALURGICA</v>
          </cell>
          <cell r="I773" t="str">
            <v>0, RUA DOS ITALIANOS, , BOM RETIRO</v>
          </cell>
          <cell r="J773" t="str">
            <v>SAO PAULO</v>
          </cell>
          <cell r="K773" t="str">
            <v>SP</v>
          </cell>
          <cell r="L773" t="str">
            <v>Brazil</v>
          </cell>
          <cell r="M773" t="str">
            <v>01131</v>
          </cell>
          <cell r="N773">
            <v>64000</v>
          </cell>
        </row>
        <row r="774">
          <cell r="A774">
            <v>3971</v>
          </cell>
          <cell r="B774" t="str">
            <v>TNS_BR_03180</v>
          </cell>
          <cell r="C774" t="str">
            <v>BU BR</v>
          </cell>
          <cell r="D774">
            <v>3971</v>
          </cell>
          <cell r="E774" t="str">
            <v>In-Store Branch</v>
          </cell>
          <cell r="F774" t="str">
            <v>noncritical</v>
          </cell>
          <cell r="G774" t="str">
            <v>Tier3</v>
          </cell>
          <cell r="H774" t="str">
            <v>PAB LIDER TAXI AEREO II SP</v>
          </cell>
          <cell r="I774" t="str">
            <v>0, RUA HAROLDO PARANHOS,S/N, , CENTRO</v>
          </cell>
          <cell r="J774" t="str">
            <v>SAO PAULO</v>
          </cell>
          <cell r="K774" t="str">
            <v>SP</v>
          </cell>
          <cell r="L774" t="str">
            <v>Brazil</v>
          </cell>
          <cell r="M774" t="str">
            <v>04357</v>
          </cell>
          <cell r="N774">
            <v>64000</v>
          </cell>
        </row>
        <row r="775">
          <cell r="A775">
            <v>2779</v>
          </cell>
          <cell r="B775" t="str">
            <v>TNS_BR_03181</v>
          </cell>
          <cell r="C775" t="str">
            <v>BU BR</v>
          </cell>
          <cell r="D775">
            <v>2779</v>
          </cell>
          <cell r="E775" t="str">
            <v>In-Store Branch</v>
          </cell>
          <cell r="F775" t="str">
            <v>noncritical</v>
          </cell>
          <cell r="G775" t="str">
            <v>Tier3</v>
          </cell>
          <cell r="H775" t="str">
            <v>PAB HOSP.SAO CAMILO-IPIRANGA</v>
          </cell>
          <cell r="I775" t="str">
            <v>1, RUA POUSO ALEGRE, , IPIRANGA</v>
          </cell>
          <cell r="J775" t="str">
            <v>SAO PAULO</v>
          </cell>
          <cell r="K775" t="str">
            <v>SP</v>
          </cell>
          <cell r="L775" t="str">
            <v>Brazil</v>
          </cell>
          <cell r="M775" t="str">
            <v>04261</v>
          </cell>
          <cell r="N775">
            <v>64000</v>
          </cell>
        </row>
        <row r="776">
          <cell r="A776">
            <v>3212</v>
          </cell>
          <cell r="B776" t="str">
            <v>TNS_BR_03182</v>
          </cell>
          <cell r="C776" t="str">
            <v>BU BR</v>
          </cell>
          <cell r="D776">
            <v>3212</v>
          </cell>
          <cell r="E776" t="str">
            <v>In-Store Branch</v>
          </cell>
          <cell r="F776" t="str">
            <v>noncritical</v>
          </cell>
          <cell r="G776" t="str">
            <v>Tier3</v>
          </cell>
          <cell r="H776" t="str">
            <v>PAB VCP KSR SAO PAULO SP</v>
          </cell>
          <cell r="I776" t="str">
            <v>10, RUA KARAM SIMAO RACY, , PQ.FONGARO</v>
          </cell>
          <cell r="J776" t="str">
            <v>SAO PAULO</v>
          </cell>
          <cell r="K776" t="str">
            <v>SP</v>
          </cell>
          <cell r="L776" t="str">
            <v>Brazil</v>
          </cell>
          <cell r="M776" t="str">
            <v>04257</v>
          </cell>
          <cell r="N776">
            <v>64000</v>
          </cell>
        </row>
        <row r="777">
          <cell r="A777">
            <v>2447</v>
          </cell>
          <cell r="B777" t="str">
            <v>TNS_BR_03183</v>
          </cell>
          <cell r="C777" t="str">
            <v>BU BR</v>
          </cell>
          <cell r="D777">
            <v>2447</v>
          </cell>
          <cell r="E777" t="str">
            <v>In-Store Branch</v>
          </cell>
          <cell r="F777" t="str">
            <v>noncritical</v>
          </cell>
          <cell r="G777" t="str">
            <v>Tier3</v>
          </cell>
          <cell r="H777" t="str">
            <v>PAB IV COMAR - SAO PAULO SP</v>
          </cell>
          <cell r="I777" t="str">
            <v>100, AVENIDA DOM PEDRO 1, , V.MONUMENT</v>
          </cell>
          <cell r="J777" t="str">
            <v>SAO PAULO</v>
          </cell>
          <cell r="K777" t="str">
            <v>SP</v>
          </cell>
          <cell r="L777" t="str">
            <v>Brazil</v>
          </cell>
          <cell r="M777" t="str">
            <v>01552</v>
          </cell>
          <cell r="N777">
            <v>64000</v>
          </cell>
        </row>
        <row r="778">
          <cell r="A778">
            <v>2791</v>
          </cell>
          <cell r="B778" t="str">
            <v>TNS_BR_03185</v>
          </cell>
          <cell r="C778" t="str">
            <v>BU BR</v>
          </cell>
          <cell r="D778">
            <v>2791</v>
          </cell>
          <cell r="E778" t="str">
            <v>In-Store Branch</v>
          </cell>
          <cell r="F778" t="str">
            <v>noncritical</v>
          </cell>
          <cell r="G778" t="str">
            <v>Tier3</v>
          </cell>
          <cell r="H778" t="str">
            <v>PAB PAS-HOSP.PIRITUBA SP</v>
          </cell>
          <cell r="I778" t="str">
            <v>100, AVENIDA MENOTTI LAUDIZIO, , PIRITUBA</v>
          </cell>
          <cell r="J778" t="str">
            <v>SAO PAULO</v>
          </cell>
          <cell r="K778" t="str">
            <v>SP</v>
          </cell>
          <cell r="L778" t="str">
            <v>Brazil</v>
          </cell>
          <cell r="M778" t="str">
            <v>02945</v>
          </cell>
          <cell r="N778">
            <v>64000</v>
          </cell>
        </row>
        <row r="779">
          <cell r="A779">
            <v>2643</v>
          </cell>
          <cell r="B779" t="str">
            <v>TNS_BR_03189</v>
          </cell>
          <cell r="C779" t="str">
            <v>BU BR</v>
          </cell>
          <cell r="D779">
            <v>2643</v>
          </cell>
          <cell r="E779" t="str">
            <v>In-Store Branch</v>
          </cell>
          <cell r="F779" t="str">
            <v>noncritical</v>
          </cell>
          <cell r="G779" t="str">
            <v>Tier3</v>
          </cell>
          <cell r="H779" t="str">
            <v>PAB KEIPER DO BRASIL LTDA SP</v>
          </cell>
          <cell r="I779" t="str">
            <v>101, RUA VEMAG, , IPIRANGA</v>
          </cell>
          <cell r="J779" t="str">
            <v>SAO PAULO</v>
          </cell>
          <cell r="K779" t="str">
            <v>SP</v>
          </cell>
          <cell r="L779" t="str">
            <v>Brazil</v>
          </cell>
          <cell r="M779" t="str">
            <v>04217</v>
          </cell>
          <cell r="N779">
            <v>64000</v>
          </cell>
        </row>
        <row r="780">
          <cell r="A780">
            <v>3784</v>
          </cell>
          <cell r="B780" t="str">
            <v>TNS_BR_03192</v>
          </cell>
          <cell r="C780" t="str">
            <v>BU BR</v>
          </cell>
          <cell r="D780">
            <v>3784</v>
          </cell>
          <cell r="E780" t="str">
            <v>In-Store Branch</v>
          </cell>
          <cell r="F780" t="str">
            <v>noncritical</v>
          </cell>
          <cell r="G780" t="str">
            <v>Tier3</v>
          </cell>
          <cell r="H780" t="str">
            <v>PAB COOP.MISTA TRAB.MOTO TAX</v>
          </cell>
          <cell r="I780" t="str">
            <v>1012, AVENIDA DOS JAMARIS, , INDIANOPOL</v>
          </cell>
          <cell r="J780" t="str">
            <v>SAO PAULO</v>
          </cell>
          <cell r="K780" t="str">
            <v>SP</v>
          </cell>
          <cell r="L780" t="str">
            <v>Brazil</v>
          </cell>
          <cell r="M780" t="str">
            <v>04078</v>
          </cell>
          <cell r="N780">
            <v>64000</v>
          </cell>
        </row>
        <row r="781">
          <cell r="A781">
            <v>2316</v>
          </cell>
          <cell r="B781" t="str">
            <v>TNS_BR_03197</v>
          </cell>
          <cell r="C781" t="str">
            <v>BU BR</v>
          </cell>
          <cell r="D781">
            <v>2316</v>
          </cell>
          <cell r="E781" t="str">
            <v>In-Store Branch</v>
          </cell>
          <cell r="F781" t="str">
            <v>noncritical</v>
          </cell>
          <cell r="G781" t="str">
            <v>Tier3</v>
          </cell>
          <cell r="H781" t="str">
            <v>PAB BRINKS SAO PAULO</v>
          </cell>
          <cell r="I781" t="str">
            <v>104, RUA ROSA E SILVA, , S.CECILIA</v>
          </cell>
          <cell r="J781" t="str">
            <v>SAO PAULO</v>
          </cell>
          <cell r="K781" t="str">
            <v>SP</v>
          </cell>
          <cell r="L781" t="str">
            <v>Brazil</v>
          </cell>
          <cell r="M781" t="str">
            <v>01230</v>
          </cell>
          <cell r="N781">
            <v>64000</v>
          </cell>
        </row>
        <row r="782">
          <cell r="A782">
            <v>3148</v>
          </cell>
          <cell r="B782" t="str">
            <v>TNS_BR_03199</v>
          </cell>
          <cell r="C782" t="str">
            <v>BU BR</v>
          </cell>
          <cell r="D782">
            <v>3148</v>
          </cell>
          <cell r="E782" t="str">
            <v>In-Store Branch</v>
          </cell>
          <cell r="F782" t="str">
            <v>noncritical</v>
          </cell>
          <cell r="G782" t="str">
            <v>Tier3</v>
          </cell>
          <cell r="H782" t="str">
            <v>PAB COMANDO DA MARINHA SP</v>
          </cell>
          <cell r="I782" t="str">
            <v>1055, RUA SENA MADUREIRA, , V.CLEMENTI</v>
          </cell>
          <cell r="J782" t="str">
            <v>SAO PAULO</v>
          </cell>
          <cell r="K782" t="str">
            <v>SP</v>
          </cell>
          <cell r="L782" t="str">
            <v>Brazil</v>
          </cell>
          <cell r="M782" t="str">
            <v>04021</v>
          </cell>
          <cell r="N782">
            <v>64000</v>
          </cell>
        </row>
        <row r="783">
          <cell r="A783">
            <v>3214</v>
          </cell>
          <cell r="B783" t="str">
            <v>TNS_BR_03210</v>
          </cell>
          <cell r="C783" t="str">
            <v>BU BR</v>
          </cell>
          <cell r="D783">
            <v>3214</v>
          </cell>
          <cell r="E783" t="str">
            <v>In-Store Branch</v>
          </cell>
          <cell r="F783" t="str">
            <v>noncritical</v>
          </cell>
          <cell r="G783" t="str">
            <v>Tier3</v>
          </cell>
          <cell r="H783" t="str">
            <v>PAB UNINOVE MEMORIAL</v>
          </cell>
          <cell r="I783" t="str">
            <v>109, RUA DR.ADOLPHO PINTO, E 139, BARR.FUNDA</v>
          </cell>
          <cell r="J783" t="str">
            <v>SAO PAULO</v>
          </cell>
          <cell r="K783" t="str">
            <v>SP</v>
          </cell>
          <cell r="L783" t="str">
            <v>Brazil</v>
          </cell>
          <cell r="M783" t="str">
            <v>01156</v>
          </cell>
          <cell r="N783">
            <v>64000</v>
          </cell>
        </row>
        <row r="784">
          <cell r="A784">
            <v>3883</v>
          </cell>
          <cell r="B784" t="str">
            <v>TNS_BR_03215</v>
          </cell>
          <cell r="C784" t="str">
            <v>BU BR</v>
          </cell>
          <cell r="D784">
            <v>3883</v>
          </cell>
          <cell r="E784" t="str">
            <v>In-Store Branch</v>
          </cell>
          <cell r="F784" t="str">
            <v>noncritical</v>
          </cell>
          <cell r="G784" t="str">
            <v>Tier3</v>
          </cell>
          <cell r="H784" t="str">
            <v>PAB SOC.SAO CAMILO SAO PAULO</v>
          </cell>
          <cell r="I784" t="str">
            <v>1111, RUA BARAO DO BANANAL, , V.POMPEIA</v>
          </cell>
          <cell r="J784" t="str">
            <v>SAO PAULO</v>
          </cell>
          <cell r="K784" t="str">
            <v>SP</v>
          </cell>
          <cell r="L784" t="str">
            <v>Brazil</v>
          </cell>
          <cell r="M784" t="str">
            <v>05024</v>
          </cell>
          <cell r="N784">
            <v>64000</v>
          </cell>
        </row>
        <row r="785">
          <cell r="A785">
            <v>3210</v>
          </cell>
          <cell r="B785" t="str">
            <v>TNS_BR_03217</v>
          </cell>
          <cell r="C785" t="str">
            <v>BU BR</v>
          </cell>
          <cell r="D785">
            <v>3210</v>
          </cell>
          <cell r="E785" t="str">
            <v>In-Store Branch</v>
          </cell>
          <cell r="F785" t="str">
            <v>noncritical</v>
          </cell>
          <cell r="G785" t="str">
            <v>Tier3</v>
          </cell>
          <cell r="H785" t="str">
            <v>PAB SANTA CASA SAO PAULO SP</v>
          </cell>
          <cell r="I785" t="str">
            <v>112, RUA DR.CESARIO MOTA JUNIOR, , S.CECILIA</v>
          </cell>
          <cell r="J785" t="str">
            <v>SAO PAULO</v>
          </cell>
          <cell r="K785" t="str">
            <v>SP</v>
          </cell>
          <cell r="L785" t="str">
            <v>Brazil</v>
          </cell>
          <cell r="M785" t="str">
            <v>01221</v>
          </cell>
          <cell r="N785">
            <v>64000</v>
          </cell>
        </row>
        <row r="786">
          <cell r="A786">
            <v>3129</v>
          </cell>
          <cell r="B786" t="str">
            <v>TNS_BR_03219</v>
          </cell>
          <cell r="C786" t="str">
            <v>BU BR</v>
          </cell>
          <cell r="D786">
            <v>3129</v>
          </cell>
          <cell r="E786" t="str">
            <v>In-Store Branch</v>
          </cell>
          <cell r="F786" t="str">
            <v>noncritical</v>
          </cell>
          <cell r="G786" t="str">
            <v>Tier3</v>
          </cell>
          <cell r="H786" t="str">
            <v>PAB INST.SUP.COMUN.PUBLIC.SP</v>
          </cell>
          <cell r="I786" t="str">
            <v>1134, RUA DR.ALMEIDA LIMA, , BRAS</v>
          </cell>
          <cell r="J786" t="str">
            <v>SAO PAULO</v>
          </cell>
          <cell r="K786" t="str">
            <v>SP</v>
          </cell>
          <cell r="L786" t="str">
            <v>Brazil</v>
          </cell>
          <cell r="M786" t="str">
            <v>03164</v>
          </cell>
          <cell r="N786">
            <v>64000</v>
          </cell>
        </row>
        <row r="787">
          <cell r="A787">
            <v>3513</v>
          </cell>
          <cell r="B787" t="str">
            <v>TNS_BR_03223</v>
          </cell>
          <cell r="C787" t="str">
            <v>BU BR</v>
          </cell>
          <cell r="D787">
            <v>3513</v>
          </cell>
          <cell r="E787" t="str">
            <v>In-Store Branch</v>
          </cell>
          <cell r="F787" t="str">
            <v>noncritical</v>
          </cell>
          <cell r="G787" t="str">
            <v>Tier3</v>
          </cell>
          <cell r="H787" t="str">
            <v>PAB IBM (CA) SAO PAULO SP</v>
          </cell>
          <cell r="I787" t="str">
            <v>1157, RUA TUTOIA, , PARAISO</v>
          </cell>
          <cell r="J787" t="str">
            <v>SAO PAULO</v>
          </cell>
          <cell r="K787" t="str">
            <v>SP</v>
          </cell>
          <cell r="L787" t="str">
            <v>Brazil</v>
          </cell>
          <cell r="M787" t="str">
            <v>04007</v>
          </cell>
          <cell r="N787">
            <v>9600</v>
          </cell>
        </row>
        <row r="788">
          <cell r="A788">
            <v>3796</v>
          </cell>
          <cell r="B788" t="str">
            <v>TNS_BR_03231</v>
          </cell>
          <cell r="C788" t="str">
            <v>BU BR</v>
          </cell>
          <cell r="D788">
            <v>3796</v>
          </cell>
          <cell r="E788" t="str">
            <v>In-Store Branch</v>
          </cell>
          <cell r="F788" t="str">
            <v>noncritical</v>
          </cell>
          <cell r="G788" t="str">
            <v>Tier3</v>
          </cell>
          <cell r="H788" t="str">
            <v>PAB CASA DE SAUDE SANTA RITA</v>
          </cell>
          <cell r="I788" t="str">
            <v>1190, RUA CUBATAO, , V.MARIANA</v>
          </cell>
          <cell r="J788" t="str">
            <v>SAO PAULO</v>
          </cell>
          <cell r="K788" t="str">
            <v>SP</v>
          </cell>
          <cell r="L788" t="str">
            <v>Brazil</v>
          </cell>
          <cell r="M788" t="str">
            <v>04013</v>
          </cell>
          <cell r="N788">
            <v>64000</v>
          </cell>
        </row>
        <row r="789">
          <cell r="A789">
            <v>2391</v>
          </cell>
          <cell r="B789" t="str">
            <v>TNS_BR_03235</v>
          </cell>
          <cell r="C789" t="str">
            <v>BU BR</v>
          </cell>
          <cell r="D789">
            <v>2391</v>
          </cell>
          <cell r="E789" t="str">
            <v>In-Store Branch</v>
          </cell>
          <cell r="F789" t="str">
            <v>noncritical</v>
          </cell>
          <cell r="G789" t="str">
            <v>Tier3</v>
          </cell>
          <cell r="H789" t="str">
            <v>PAB TELEFONICA-CON.VICENTE</v>
          </cell>
          <cell r="I789" t="str">
            <v>123, RUA CONEGO VICENTE MIGUEL MARINO, , BARR.FUNDA</v>
          </cell>
          <cell r="J789" t="str">
            <v>SAO PAULO</v>
          </cell>
          <cell r="K789" t="str">
            <v>SP</v>
          </cell>
          <cell r="L789" t="str">
            <v>Brazil</v>
          </cell>
          <cell r="M789" t="str">
            <v>01135</v>
          </cell>
          <cell r="N789">
            <v>64000</v>
          </cell>
        </row>
        <row r="790">
          <cell r="A790">
            <v>2640</v>
          </cell>
          <cell r="B790" t="str">
            <v>TNS_BR_03236</v>
          </cell>
          <cell r="C790" t="str">
            <v>BU BR</v>
          </cell>
          <cell r="D790">
            <v>2640</v>
          </cell>
          <cell r="E790" t="str">
            <v>In-Store Branch</v>
          </cell>
          <cell r="F790" t="str">
            <v>noncritical</v>
          </cell>
          <cell r="G790" t="str">
            <v>Tier3</v>
          </cell>
          <cell r="H790" t="str">
            <v>PAB ESPM-ESC.SUP.DE PROP.MKT</v>
          </cell>
          <cell r="I790" t="str">
            <v>123, RUA DR.ALVARO ALVIM, , V.MARIANA</v>
          </cell>
          <cell r="J790" t="str">
            <v>SAO PAULO</v>
          </cell>
          <cell r="K790" t="str">
            <v>SP</v>
          </cell>
          <cell r="L790" t="str">
            <v>Brazil</v>
          </cell>
          <cell r="M790" t="str">
            <v>04018</v>
          </cell>
          <cell r="N790">
            <v>64000</v>
          </cell>
        </row>
        <row r="791">
          <cell r="A791">
            <v>2716</v>
          </cell>
          <cell r="B791" t="str">
            <v>TNS_BR_03241</v>
          </cell>
          <cell r="C791" t="str">
            <v>BU BR</v>
          </cell>
          <cell r="D791">
            <v>2716</v>
          </cell>
          <cell r="E791" t="str">
            <v>In-Store Branch</v>
          </cell>
          <cell r="F791" t="str">
            <v>noncritical</v>
          </cell>
          <cell r="G791" t="str">
            <v>Tier3</v>
          </cell>
          <cell r="H791" t="str">
            <v>PAB NESTLE BERRINI SP</v>
          </cell>
          <cell r="I791" t="str">
            <v>12495, AVENIDA DAS NACOES UNIDAS, , BROOKLIM P</v>
          </cell>
          <cell r="J791" t="str">
            <v>SAO PAULO</v>
          </cell>
          <cell r="K791" t="str">
            <v>SP</v>
          </cell>
          <cell r="L791" t="str">
            <v>Brazil</v>
          </cell>
          <cell r="M791" t="str">
            <v>04578</v>
          </cell>
          <cell r="N791">
            <v>128000</v>
          </cell>
        </row>
        <row r="792">
          <cell r="A792">
            <v>3052</v>
          </cell>
          <cell r="B792" t="str">
            <v>TNS_BR_03243</v>
          </cell>
          <cell r="C792" t="str">
            <v>BU BR</v>
          </cell>
          <cell r="D792">
            <v>3052</v>
          </cell>
          <cell r="E792" t="str">
            <v>In-Store Branch</v>
          </cell>
          <cell r="F792" t="str">
            <v>noncritical</v>
          </cell>
          <cell r="G792" t="str">
            <v>Tier3</v>
          </cell>
          <cell r="H792" t="str">
            <v>PAB MULTIPROFISSIONAL SP</v>
          </cell>
          <cell r="I792" t="str">
            <v>125, RUA FELIPE GARDELHA, TERREO, SANTANA</v>
          </cell>
          <cell r="J792" t="str">
            <v>SAO PAULO</v>
          </cell>
          <cell r="K792" t="str">
            <v>SP</v>
          </cell>
          <cell r="L792" t="str">
            <v>Brazil</v>
          </cell>
          <cell r="M792" t="str">
            <v>02012</v>
          </cell>
          <cell r="N792">
            <v>128000</v>
          </cell>
        </row>
        <row r="793">
          <cell r="A793">
            <v>3183</v>
          </cell>
          <cell r="B793" t="str">
            <v>TNS_BR_03250</v>
          </cell>
          <cell r="C793" t="str">
            <v>BU BR</v>
          </cell>
          <cell r="D793">
            <v>3183</v>
          </cell>
          <cell r="E793" t="str">
            <v>In-Store Branch</v>
          </cell>
          <cell r="F793" t="str">
            <v>noncritical</v>
          </cell>
          <cell r="G793" t="str">
            <v>Tier3</v>
          </cell>
          <cell r="H793" t="str">
            <v>PAB TRT-2 REGIAO SAO PAULO</v>
          </cell>
          <cell r="I793" t="str">
            <v>1272, RUA DA CONSOLACAO, 1 ANDAR, CENTRO</v>
          </cell>
          <cell r="J793" t="str">
            <v>SAO PAULO</v>
          </cell>
          <cell r="K793" t="str">
            <v>SP</v>
          </cell>
          <cell r="L793" t="str">
            <v>Brazil</v>
          </cell>
          <cell r="M793" t="str">
            <v>01302</v>
          </cell>
          <cell r="N793">
            <v>64000</v>
          </cell>
        </row>
        <row r="794">
          <cell r="A794">
            <v>3799</v>
          </cell>
          <cell r="B794" t="str">
            <v>TNS_BR_03254</v>
          </cell>
          <cell r="C794" t="str">
            <v>BU BR</v>
          </cell>
          <cell r="D794">
            <v>3799</v>
          </cell>
          <cell r="E794" t="str">
            <v>In-Store Branch</v>
          </cell>
          <cell r="F794" t="str">
            <v>noncritical</v>
          </cell>
          <cell r="G794" t="str">
            <v>Tier3</v>
          </cell>
          <cell r="H794" t="str">
            <v>PAB SODEXHO PASS BR SERV COM</v>
          </cell>
          <cell r="I794" t="str">
            <v>1297, RUA ALVES GUIMARAES, , JD.AMERICA</v>
          </cell>
          <cell r="J794" t="str">
            <v>SAO PAULO</v>
          </cell>
          <cell r="K794" t="str">
            <v>SP</v>
          </cell>
          <cell r="L794" t="str">
            <v>Brazil</v>
          </cell>
          <cell r="M794" t="str">
            <v>05410</v>
          </cell>
          <cell r="N794">
            <v>64000</v>
          </cell>
        </row>
        <row r="795">
          <cell r="A795">
            <v>2084</v>
          </cell>
          <cell r="B795" t="str">
            <v>TNS_BR_03257</v>
          </cell>
          <cell r="C795" t="str">
            <v>BU BR</v>
          </cell>
          <cell r="D795">
            <v>2084</v>
          </cell>
          <cell r="E795" t="str">
            <v>In-Store Branch</v>
          </cell>
          <cell r="F795" t="str">
            <v>noncritical</v>
          </cell>
          <cell r="G795" t="str">
            <v>Tier3</v>
          </cell>
          <cell r="H795" t="str">
            <v>NN MICROCREDITO SILVA BUENO</v>
          </cell>
          <cell r="I795" t="str">
            <v>1319, RUA SILVA BUENO, , IPIRANGA</v>
          </cell>
          <cell r="J795" t="str">
            <v>SAO PAULO</v>
          </cell>
          <cell r="K795" t="str">
            <v>SP</v>
          </cell>
          <cell r="L795" t="str">
            <v>Brazil</v>
          </cell>
          <cell r="M795" t="str">
            <v>04208</v>
          </cell>
          <cell r="N795">
            <v>64000</v>
          </cell>
        </row>
        <row r="796">
          <cell r="A796">
            <v>3211</v>
          </cell>
          <cell r="B796" t="str">
            <v>TNS_BR_03267</v>
          </cell>
          <cell r="C796" t="str">
            <v>BU BR</v>
          </cell>
          <cell r="D796">
            <v>3211</v>
          </cell>
          <cell r="E796" t="str">
            <v>In-Store Branch</v>
          </cell>
          <cell r="F796" t="str">
            <v>noncritical</v>
          </cell>
          <cell r="G796" t="str">
            <v>Tier3</v>
          </cell>
          <cell r="H796" t="str">
            <v>PAB VCP MATRIZ SAO PAULO SP</v>
          </cell>
          <cell r="I796" t="str">
            <v>1357, ALAMEDA SANTOS, 8 ANDAR, CERQ.CESAR</v>
          </cell>
          <cell r="J796" t="str">
            <v>SAO PAULO</v>
          </cell>
          <cell r="K796" t="str">
            <v>SP</v>
          </cell>
          <cell r="L796" t="str">
            <v>Brazil</v>
          </cell>
          <cell r="M796" t="str">
            <v>01419</v>
          </cell>
          <cell r="N796">
            <v>64000</v>
          </cell>
        </row>
        <row r="797">
          <cell r="A797">
            <v>2546</v>
          </cell>
          <cell r="B797" t="str">
            <v>TNS_BR_03268</v>
          </cell>
          <cell r="C797" t="str">
            <v>BU BR</v>
          </cell>
          <cell r="D797">
            <v>2546</v>
          </cell>
          <cell r="E797" t="str">
            <v>In-Store Branch</v>
          </cell>
          <cell r="F797" t="str">
            <v>noncritical</v>
          </cell>
          <cell r="G797" t="str">
            <v>Tier3</v>
          </cell>
          <cell r="H797" t="str">
            <v>PAB ALSTOM TRANSPORTE LTDA</v>
          </cell>
          <cell r="I797" t="str">
            <v>136, AVENIDA RAIMUNDO PEREIRA DE MAGALHAES, E 220, PIRITUBA</v>
          </cell>
          <cell r="J797" t="str">
            <v>SAO PAULO</v>
          </cell>
          <cell r="K797" t="str">
            <v>SP</v>
          </cell>
          <cell r="L797" t="str">
            <v>Brazil</v>
          </cell>
          <cell r="M797" t="str">
            <v>05092</v>
          </cell>
          <cell r="N797">
            <v>64000</v>
          </cell>
        </row>
        <row r="798">
          <cell r="A798">
            <v>2785</v>
          </cell>
          <cell r="B798" t="str">
            <v>TNS_BR_03271</v>
          </cell>
          <cell r="C798" t="str">
            <v>BU BR</v>
          </cell>
          <cell r="D798">
            <v>2785</v>
          </cell>
          <cell r="E798" t="str">
            <v>In-Store Branch</v>
          </cell>
          <cell r="F798" t="str">
            <v>noncritical</v>
          </cell>
          <cell r="G798" t="str">
            <v>Tier3</v>
          </cell>
          <cell r="H798" t="str">
            <v>PAB ABN AYMORE SP</v>
          </cell>
          <cell r="I798" t="str">
            <v>137, RUA 15 DE NOVEMBRO, 14 ANDAR, CENTRO</v>
          </cell>
          <cell r="J798" t="str">
            <v>SAO PAULO</v>
          </cell>
          <cell r="K798" t="str">
            <v>SP</v>
          </cell>
          <cell r="L798" t="str">
            <v>Brazil</v>
          </cell>
          <cell r="M798" t="str">
            <v>01013</v>
          </cell>
          <cell r="N798">
            <v>128000</v>
          </cell>
        </row>
        <row r="799">
          <cell r="A799">
            <v>2483</v>
          </cell>
          <cell r="B799" t="str">
            <v>TNS_BR_03291</v>
          </cell>
          <cell r="C799" t="str">
            <v>BU BR</v>
          </cell>
          <cell r="D799">
            <v>2483</v>
          </cell>
          <cell r="E799" t="str">
            <v>In-Store Branch</v>
          </cell>
          <cell r="F799" t="str">
            <v>noncritical</v>
          </cell>
          <cell r="G799" t="str">
            <v>Tier3</v>
          </cell>
          <cell r="H799" t="str">
            <v>PAB SALVAGUARDA SEGURANCA SP</v>
          </cell>
          <cell r="I799" t="str">
            <v>141, RUA CARLOS ESCOBAR, , SANTANA</v>
          </cell>
          <cell r="J799" t="str">
            <v>SAO PAULO</v>
          </cell>
          <cell r="K799" t="str">
            <v>SP</v>
          </cell>
          <cell r="L799" t="str">
            <v>Brazil</v>
          </cell>
          <cell r="M799" t="str">
            <v>02013</v>
          </cell>
          <cell r="N799">
            <v>128000</v>
          </cell>
        </row>
        <row r="800">
          <cell r="A800">
            <v>3063</v>
          </cell>
          <cell r="B800" t="str">
            <v>TNS_BR_03294</v>
          </cell>
          <cell r="C800" t="str">
            <v>BU BR</v>
          </cell>
          <cell r="D800">
            <v>3063</v>
          </cell>
          <cell r="E800" t="str">
            <v>In-Store Branch</v>
          </cell>
          <cell r="F800" t="str">
            <v>noncritical</v>
          </cell>
          <cell r="G800" t="str">
            <v>Tier3</v>
          </cell>
          <cell r="H800" t="str">
            <v>PAB TELEFONICA-CINCINAT.BRAG</v>
          </cell>
          <cell r="I800" t="str">
            <v>144, RUA CINCINATO BRAGA, TERREO, BELA VISTA</v>
          </cell>
          <cell r="J800" t="str">
            <v>SAO PAULO</v>
          </cell>
          <cell r="K800" t="str">
            <v>SP</v>
          </cell>
          <cell r="L800" t="str">
            <v>Brazil</v>
          </cell>
          <cell r="M800" t="str">
            <v>01333</v>
          </cell>
          <cell r="N800">
            <v>64000</v>
          </cell>
        </row>
        <row r="801">
          <cell r="A801">
            <v>2882</v>
          </cell>
          <cell r="B801" t="str">
            <v>TNS_BR_03298</v>
          </cell>
          <cell r="C801" t="str">
            <v>BU BR</v>
          </cell>
          <cell r="D801">
            <v>2882</v>
          </cell>
          <cell r="E801" t="str">
            <v>In-Store Branch</v>
          </cell>
          <cell r="F801" t="str">
            <v>noncritical</v>
          </cell>
          <cell r="G801" t="str">
            <v>Tier3</v>
          </cell>
          <cell r="H801" t="str">
            <v>PAB ALSTOM SAO PAULO SP</v>
          </cell>
          <cell r="I801" t="str">
            <v>1480, AVENIDA OTAVIANO ALVES DE LIMA, , LIMAO</v>
          </cell>
          <cell r="J801" t="str">
            <v>SAO PAULO</v>
          </cell>
          <cell r="K801" t="str">
            <v>SP</v>
          </cell>
          <cell r="L801" t="str">
            <v>Brazil</v>
          </cell>
          <cell r="M801" t="str">
            <v>02501</v>
          </cell>
          <cell r="N801">
            <v>64000</v>
          </cell>
        </row>
        <row r="802">
          <cell r="A802">
            <v>3182</v>
          </cell>
          <cell r="B802" t="str">
            <v>TNS_BR_03299</v>
          </cell>
          <cell r="C802" t="str">
            <v>BU BR</v>
          </cell>
          <cell r="D802">
            <v>3182</v>
          </cell>
          <cell r="E802" t="str">
            <v>In-Store Branch</v>
          </cell>
          <cell r="F802" t="str">
            <v>noncritical</v>
          </cell>
          <cell r="G802" t="str">
            <v>Tier3</v>
          </cell>
          <cell r="H802" t="str">
            <v>PAB SAMARITANO SAO PAULO SP</v>
          </cell>
          <cell r="I802" t="str">
            <v>1486, RUA CONS.BROTERO, , CENTRO</v>
          </cell>
          <cell r="J802" t="str">
            <v>SAO PAULO</v>
          </cell>
          <cell r="K802" t="str">
            <v>SP</v>
          </cell>
          <cell r="L802" t="str">
            <v>Brazil</v>
          </cell>
          <cell r="M802" t="str">
            <v>01232</v>
          </cell>
          <cell r="N802">
            <v>128000</v>
          </cell>
        </row>
        <row r="803">
          <cell r="A803">
            <v>2928</v>
          </cell>
          <cell r="B803" t="str">
            <v>TNS_BR_03303</v>
          </cell>
          <cell r="C803" t="str">
            <v>BU BR</v>
          </cell>
          <cell r="D803">
            <v>2928</v>
          </cell>
          <cell r="E803" t="str">
            <v>In-Store Branch</v>
          </cell>
          <cell r="F803" t="str">
            <v>noncritical</v>
          </cell>
          <cell r="G803" t="str">
            <v>Tier3</v>
          </cell>
          <cell r="H803" t="str">
            <v>PAB HEVA-SECONCI SAO PAULO</v>
          </cell>
          <cell r="I803" t="str">
            <v>1501, AVENIDA FRANCISCO FALCONI, , JD.AVELINO</v>
          </cell>
          <cell r="J803" t="str">
            <v>SAO PAULO</v>
          </cell>
          <cell r="K803" t="str">
            <v>SP</v>
          </cell>
          <cell r="L803" t="str">
            <v>Brazil</v>
          </cell>
          <cell r="M803" t="str">
            <v>03227</v>
          </cell>
          <cell r="N803">
            <v>64000</v>
          </cell>
        </row>
        <row r="804">
          <cell r="A804">
            <v>2613</v>
          </cell>
          <cell r="B804" t="str">
            <v>TNS_BR_03304</v>
          </cell>
          <cell r="C804" t="str">
            <v>BU BR</v>
          </cell>
          <cell r="D804">
            <v>2613</v>
          </cell>
          <cell r="E804" t="str">
            <v>In-Store Branch</v>
          </cell>
          <cell r="F804" t="str">
            <v>noncritical</v>
          </cell>
          <cell r="G804" t="str">
            <v>Tier3</v>
          </cell>
          <cell r="H804" t="str">
            <v>PAB EDITORA FTD LTDA SPAULO</v>
          </cell>
          <cell r="I804" t="str">
            <v>156, RUA RUI BARBOSA, , BELA VISTA</v>
          </cell>
          <cell r="J804" t="str">
            <v>SAO PAULO</v>
          </cell>
          <cell r="K804" t="str">
            <v>SP</v>
          </cell>
          <cell r="L804" t="str">
            <v>Brazil</v>
          </cell>
          <cell r="M804" t="str">
            <v>01326</v>
          </cell>
          <cell r="N804">
            <v>64000</v>
          </cell>
        </row>
        <row r="805">
          <cell r="A805">
            <v>2122</v>
          </cell>
          <cell r="B805" t="str">
            <v>TNS_BR_03308</v>
          </cell>
          <cell r="C805" t="str">
            <v>BU BR</v>
          </cell>
          <cell r="D805">
            <v>2122</v>
          </cell>
          <cell r="E805" t="str">
            <v>In-Store Branch</v>
          </cell>
          <cell r="F805" t="str">
            <v>noncritical</v>
          </cell>
          <cell r="G805" t="str">
            <v>Tier3</v>
          </cell>
          <cell r="H805" t="str">
            <v>NN TELEFONICA SAO PAULO</v>
          </cell>
          <cell r="I805" t="str">
            <v>160, PRACA OSWALDO CRUZ, , PARAISO</v>
          </cell>
          <cell r="J805" t="str">
            <v>SAO PAULO</v>
          </cell>
          <cell r="K805" t="str">
            <v>SP</v>
          </cell>
          <cell r="L805" t="str">
            <v>Brazil</v>
          </cell>
          <cell r="M805" t="str">
            <v>04004</v>
          </cell>
          <cell r="N805">
            <v>64000</v>
          </cell>
        </row>
        <row r="806">
          <cell r="A806">
            <v>2332</v>
          </cell>
          <cell r="B806" t="str">
            <v>TNS_BR_03315</v>
          </cell>
          <cell r="C806" t="str">
            <v>BU BR</v>
          </cell>
          <cell r="D806">
            <v>2332</v>
          </cell>
          <cell r="E806" t="str">
            <v>In-Store Branch</v>
          </cell>
          <cell r="F806" t="str">
            <v>noncritical</v>
          </cell>
          <cell r="G806" t="str">
            <v>Tier3</v>
          </cell>
          <cell r="H806" t="str">
            <v>PAB SIVEL SAO PAULO SP</v>
          </cell>
          <cell r="I806" t="str">
            <v>163, RUA BARAO DE ITAPETININGA, , CENTRO</v>
          </cell>
          <cell r="J806" t="str">
            <v>SAO PAULO</v>
          </cell>
          <cell r="K806" t="str">
            <v>SP</v>
          </cell>
          <cell r="L806" t="str">
            <v>Brazil</v>
          </cell>
          <cell r="M806" t="str">
            <v>01042</v>
          </cell>
          <cell r="N806">
            <v>64000</v>
          </cell>
        </row>
        <row r="807">
          <cell r="A807">
            <v>3083</v>
          </cell>
          <cell r="B807" t="str">
            <v>TNS_BR_03316</v>
          </cell>
          <cell r="C807" t="str">
            <v>BU BR</v>
          </cell>
          <cell r="D807">
            <v>3083</v>
          </cell>
          <cell r="E807" t="str">
            <v>In-Store Branch</v>
          </cell>
          <cell r="F807" t="str">
            <v>noncritical</v>
          </cell>
          <cell r="G807" t="str">
            <v>Tier3</v>
          </cell>
          <cell r="H807" t="str">
            <v>PAB MICROSIGA SOFTWARE SP</v>
          </cell>
          <cell r="I807" t="str">
            <v>1631, AVENIDA BRAZ LEME, , SANTANA</v>
          </cell>
          <cell r="J807" t="str">
            <v>SAO PAULO</v>
          </cell>
          <cell r="K807" t="str">
            <v>SP</v>
          </cell>
          <cell r="L807" t="str">
            <v>Brazil</v>
          </cell>
          <cell r="M807" t="str">
            <v>02511</v>
          </cell>
          <cell r="N807">
            <v>64000</v>
          </cell>
        </row>
        <row r="808">
          <cell r="A808">
            <v>3926</v>
          </cell>
          <cell r="B808" t="str">
            <v>TNS_BR_03324</v>
          </cell>
          <cell r="C808" t="str">
            <v>BU BR</v>
          </cell>
          <cell r="D808">
            <v>3926</v>
          </cell>
          <cell r="E808" t="str">
            <v>In-Store Branch</v>
          </cell>
          <cell r="F808" t="str">
            <v>noncritical</v>
          </cell>
          <cell r="G808" t="str">
            <v>Tier3</v>
          </cell>
          <cell r="H808" t="str">
            <v>PAB GERDAU SAO PAULO SP</v>
          </cell>
          <cell r="I808" t="str">
            <v>170, RUA CENNO SBRIGHI, , AGUA BRANC</v>
          </cell>
          <cell r="J808" t="str">
            <v>SAO PAULO</v>
          </cell>
          <cell r="K808" t="str">
            <v>SP</v>
          </cell>
          <cell r="L808" t="str">
            <v>Brazil</v>
          </cell>
          <cell r="M808" t="str">
            <v>05036</v>
          </cell>
          <cell r="N808">
            <v>64000</v>
          </cell>
        </row>
        <row r="809">
          <cell r="A809">
            <v>2651</v>
          </cell>
          <cell r="B809" t="str">
            <v>TNS_BR_03325</v>
          </cell>
          <cell r="C809" t="str">
            <v>BU BR</v>
          </cell>
          <cell r="D809">
            <v>2651</v>
          </cell>
          <cell r="E809" t="str">
            <v>In-Store Branch</v>
          </cell>
          <cell r="F809" t="str">
            <v>noncritical</v>
          </cell>
          <cell r="G809" t="str">
            <v>Tier3</v>
          </cell>
          <cell r="H809" t="str">
            <v>PAB PRICE SAO PAULO SP</v>
          </cell>
          <cell r="I809" t="str">
            <v>1700, AVENIDA FRANCISCO MATARAZZO, 1 ANDAR,TORRE TORINO, AGUA BRANC</v>
          </cell>
          <cell r="J809" t="str">
            <v>SAO PAULO</v>
          </cell>
          <cell r="K809" t="str">
            <v>SP</v>
          </cell>
          <cell r="L809" t="str">
            <v>Brazil</v>
          </cell>
          <cell r="M809" t="str">
            <v>05001</v>
          </cell>
          <cell r="N809">
            <v>64000</v>
          </cell>
        </row>
        <row r="810">
          <cell r="A810">
            <v>3982</v>
          </cell>
          <cell r="B810" t="str">
            <v>TNS_BR_03328</v>
          </cell>
          <cell r="C810" t="str">
            <v>BU BR</v>
          </cell>
          <cell r="D810">
            <v>3982</v>
          </cell>
          <cell r="E810" t="str">
            <v>In-Store Branch</v>
          </cell>
          <cell r="F810" t="str">
            <v>noncritical</v>
          </cell>
          <cell r="G810" t="str">
            <v>Tier3</v>
          </cell>
          <cell r="H810" t="str">
            <v>PAB CONDOMIN.BANDEIRANTE</v>
          </cell>
          <cell r="I810" t="str">
            <v>1720, AVENIDA RAIMUNDO PEREIRA DE MAGALHAES, , PIRITUBA</v>
          </cell>
          <cell r="J810" t="str">
            <v>SAO PAULO</v>
          </cell>
          <cell r="K810" t="str">
            <v>SP</v>
          </cell>
          <cell r="L810" t="str">
            <v>Brazil</v>
          </cell>
          <cell r="M810" t="str">
            <v>05145</v>
          </cell>
          <cell r="N810">
            <v>64000</v>
          </cell>
        </row>
        <row r="811">
          <cell r="A811">
            <v>2330</v>
          </cell>
          <cell r="B811" t="str">
            <v>TNS_BR_03335</v>
          </cell>
          <cell r="C811" t="str">
            <v>BU BR</v>
          </cell>
          <cell r="D811">
            <v>2330</v>
          </cell>
          <cell r="E811" t="str">
            <v>In-Store Branch</v>
          </cell>
          <cell r="F811" t="str">
            <v>noncritical</v>
          </cell>
          <cell r="G811" t="str">
            <v>Tier3</v>
          </cell>
          <cell r="H811" t="str">
            <v>PAB STA.MARCELINA II SP</v>
          </cell>
          <cell r="I811" t="str">
            <v>177, RUA STA.MARCELINA, , V.CARMOZIN</v>
          </cell>
          <cell r="J811" t="str">
            <v>SAO PAULO</v>
          </cell>
          <cell r="K811" t="str">
            <v>SP</v>
          </cell>
          <cell r="L811" t="str">
            <v>Brazil</v>
          </cell>
          <cell r="M811" t="str">
            <v>08270</v>
          </cell>
          <cell r="N811">
            <v>128000</v>
          </cell>
        </row>
        <row r="812">
          <cell r="A812">
            <v>3786</v>
          </cell>
          <cell r="B812" t="str">
            <v>TNS_BR_03337</v>
          </cell>
          <cell r="C812" t="str">
            <v>BU BR</v>
          </cell>
          <cell r="D812">
            <v>3786</v>
          </cell>
          <cell r="E812" t="str">
            <v>In-Store Branch</v>
          </cell>
          <cell r="F812" t="str">
            <v>noncritical</v>
          </cell>
          <cell r="G812" t="str">
            <v>Tier3</v>
          </cell>
          <cell r="H812" t="str">
            <v>PAB EVADIN INDUSTRIAS S/A</v>
          </cell>
          <cell r="I812" t="str">
            <v>179, RUA JOSEF KRYSS, , BARR.FUNDA</v>
          </cell>
          <cell r="J812" t="str">
            <v>SAO PAULO</v>
          </cell>
          <cell r="K812" t="str">
            <v>SP</v>
          </cell>
          <cell r="L812" t="str">
            <v>Brazil</v>
          </cell>
          <cell r="M812" t="str">
            <v>01140</v>
          </cell>
          <cell r="N812">
            <v>64000</v>
          </cell>
        </row>
        <row r="813">
          <cell r="A813">
            <v>2611</v>
          </cell>
          <cell r="B813" t="str">
            <v>TNS_BR_03348</v>
          </cell>
          <cell r="C813" t="str">
            <v>BU BR</v>
          </cell>
          <cell r="D813">
            <v>2611</v>
          </cell>
          <cell r="E813" t="str">
            <v>In-Store Branch</v>
          </cell>
          <cell r="F813" t="str">
            <v>noncritical</v>
          </cell>
          <cell r="G813" t="str">
            <v>Tier3</v>
          </cell>
          <cell r="H813" t="str">
            <v>PAB HOTEL TRANSAMERICA SP</v>
          </cell>
          <cell r="I813" t="str">
            <v>18591, AVENIDA NACOES UNIDAS, , V.ALMEIDA</v>
          </cell>
          <cell r="J813" t="str">
            <v>SAO PAULO</v>
          </cell>
          <cell r="K813" t="str">
            <v>SP</v>
          </cell>
          <cell r="L813" t="str">
            <v>Brazil</v>
          </cell>
          <cell r="M813" t="str">
            <v>04795</v>
          </cell>
          <cell r="N813">
            <v>64000</v>
          </cell>
        </row>
        <row r="814">
          <cell r="A814">
            <v>3015</v>
          </cell>
          <cell r="B814" t="str">
            <v>TNS_BR_03352</v>
          </cell>
          <cell r="C814" t="str">
            <v>BU BR</v>
          </cell>
          <cell r="D814">
            <v>3015</v>
          </cell>
          <cell r="E814" t="str">
            <v>In-Store Branch</v>
          </cell>
          <cell r="F814" t="str">
            <v>noncritical</v>
          </cell>
          <cell r="G814" t="str">
            <v>Tier3</v>
          </cell>
          <cell r="H814" t="str">
            <v>PAB TELEFONICA-INHAUMA SP</v>
          </cell>
          <cell r="I814" t="str">
            <v>189, RUA INHAUMA, , BARR.FUNDA</v>
          </cell>
          <cell r="J814" t="str">
            <v>SAO PAULO</v>
          </cell>
          <cell r="K814" t="str">
            <v>SP</v>
          </cell>
          <cell r="L814" t="str">
            <v>Brazil</v>
          </cell>
          <cell r="M814" t="str">
            <v>01139</v>
          </cell>
          <cell r="N814">
            <v>64000</v>
          </cell>
        </row>
        <row r="815">
          <cell r="A815">
            <v>3066</v>
          </cell>
          <cell r="B815" t="str">
            <v>TNS_BR_03353</v>
          </cell>
          <cell r="C815" t="str">
            <v>BU BR</v>
          </cell>
          <cell r="D815">
            <v>3066</v>
          </cell>
          <cell r="E815" t="str">
            <v>In-Store Branch</v>
          </cell>
          <cell r="F815" t="str">
            <v>noncritical</v>
          </cell>
          <cell r="G815" t="str">
            <v>Tier3</v>
          </cell>
          <cell r="H815" t="str">
            <v>PAB TELEFONICA-INHAUMA SP</v>
          </cell>
          <cell r="I815" t="str">
            <v>189, RUA INHAUMA, , BARR.FUNDA</v>
          </cell>
          <cell r="J815" t="str">
            <v>SAO PAULO</v>
          </cell>
          <cell r="K815" t="str">
            <v>SP</v>
          </cell>
          <cell r="L815" t="str">
            <v>Brazil</v>
          </cell>
          <cell r="M815" t="str">
            <v>01139</v>
          </cell>
          <cell r="N815">
            <v>128000</v>
          </cell>
        </row>
        <row r="816">
          <cell r="A816">
            <v>2550</v>
          </cell>
          <cell r="B816" t="str">
            <v>TNS_BR_03361</v>
          </cell>
          <cell r="C816" t="str">
            <v>BU BR</v>
          </cell>
          <cell r="D816">
            <v>2550</v>
          </cell>
          <cell r="E816" t="str">
            <v>In-Store Branch</v>
          </cell>
          <cell r="F816" t="str">
            <v>noncritical</v>
          </cell>
          <cell r="G816" t="str">
            <v>Tier3</v>
          </cell>
          <cell r="H816" t="str">
            <v>PAB INFRAERO SANTANA  SP</v>
          </cell>
          <cell r="I816" t="str">
            <v>1979, AVENIDA SANTOS DUMONT, , SANTANA</v>
          </cell>
          <cell r="J816" t="str">
            <v>SAO PAULO</v>
          </cell>
          <cell r="K816" t="str">
            <v>SP</v>
          </cell>
          <cell r="L816" t="str">
            <v>Brazil</v>
          </cell>
          <cell r="M816" t="str">
            <v>02012</v>
          </cell>
          <cell r="N816">
            <v>64000</v>
          </cell>
        </row>
        <row r="817">
          <cell r="A817">
            <v>3416</v>
          </cell>
          <cell r="B817" t="str">
            <v>TNS_BR_03363</v>
          </cell>
          <cell r="C817" t="str">
            <v>BU BR</v>
          </cell>
          <cell r="D817">
            <v>3416</v>
          </cell>
          <cell r="E817" t="str">
            <v>In-Store Branch</v>
          </cell>
          <cell r="F817" t="str">
            <v>noncritical</v>
          </cell>
          <cell r="G817" t="str">
            <v>Tier3</v>
          </cell>
          <cell r="H817" t="str">
            <v>PAB DELOITTE ALEXANDRE DUMAS</v>
          </cell>
          <cell r="I817" t="str">
            <v>1981, RUA ALEXANDRE DUMAS, , CH.S.ANTON</v>
          </cell>
          <cell r="J817" t="str">
            <v>SAO PAULO</v>
          </cell>
          <cell r="K817" t="str">
            <v>SP</v>
          </cell>
          <cell r="L817" t="str">
            <v>Brazil</v>
          </cell>
          <cell r="M817" t="str">
            <v>04717</v>
          </cell>
          <cell r="N817">
            <v>64000</v>
          </cell>
        </row>
        <row r="818">
          <cell r="A818">
            <v>3989</v>
          </cell>
          <cell r="B818" t="str">
            <v>TNS_BR_03364</v>
          </cell>
          <cell r="C818" t="str">
            <v>BU BR</v>
          </cell>
          <cell r="D818">
            <v>3989</v>
          </cell>
          <cell r="E818" t="str">
            <v>In-Store Branch</v>
          </cell>
          <cell r="F818" t="str">
            <v>noncritical</v>
          </cell>
          <cell r="G818" t="str">
            <v>Tier3</v>
          </cell>
          <cell r="H818" t="str">
            <v>PAB FAAP SAO PAULO SP</v>
          </cell>
          <cell r="I818" t="str">
            <v>2, RUA CEARA, , HIGIENOPOL</v>
          </cell>
          <cell r="J818" t="str">
            <v>SAO PAULO</v>
          </cell>
          <cell r="K818" t="str">
            <v>SP</v>
          </cell>
          <cell r="L818" t="str">
            <v>Brazil</v>
          </cell>
          <cell r="M818" t="str">
            <v>01243</v>
          </cell>
          <cell r="N818">
            <v>64000</v>
          </cell>
        </row>
        <row r="819">
          <cell r="A819">
            <v>3777</v>
          </cell>
          <cell r="B819" t="str">
            <v>TNS_BR_03366</v>
          </cell>
          <cell r="C819" t="str">
            <v>BU BR</v>
          </cell>
          <cell r="D819">
            <v>3777</v>
          </cell>
          <cell r="E819" t="str">
            <v>In-Store Branch</v>
          </cell>
          <cell r="F819" t="str">
            <v>noncritical</v>
          </cell>
          <cell r="G819" t="str">
            <v>Tier3</v>
          </cell>
          <cell r="H819" t="str">
            <v>PAB ICA TELECOMUNICACOES</v>
          </cell>
          <cell r="I819" t="str">
            <v>200, RUA MIGUEL CASAGRANDE, , FREG.DO O</v>
          </cell>
          <cell r="J819" t="str">
            <v>SAO PAULO</v>
          </cell>
          <cell r="K819" t="str">
            <v>SP</v>
          </cell>
          <cell r="L819" t="str">
            <v>Brazil</v>
          </cell>
          <cell r="M819" t="str">
            <v>02714</v>
          </cell>
          <cell r="N819">
            <v>64000</v>
          </cell>
        </row>
        <row r="820">
          <cell r="A820">
            <v>2711</v>
          </cell>
          <cell r="B820" t="str">
            <v>TNS_BR_03382</v>
          </cell>
          <cell r="C820" t="str">
            <v>BU BR</v>
          </cell>
          <cell r="D820">
            <v>2711</v>
          </cell>
          <cell r="E820" t="str">
            <v>In-Store Branch</v>
          </cell>
          <cell r="F820" t="str">
            <v>noncritical</v>
          </cell>
          <cell r="G820" t="str">
            <v>Tier3</v>
          </cell>
          <cell r="H820" t="str">
            <v>PAB FARMED LAPA SAO PAULO SP</v>
          </cell>
          <cell r="I820" t="str">
            <v>210, RUA FORTUNATO FERRAZ, , LAPA</v>
          </cell>
          <cell r="J820" t="str">
            <v>SAO PAULO</v>
          </cell>
          <cell r="K820" t="str">
            <v>SP</v>
          </cell>
          <cell r="L820" t="str">
            <v>Brazil</v>
          </cell>
          <cell r="M820" t="str">
            <v>05093</v>
          </cell>
          <cell r="N820">
            <v>64000</v>
          </cell>
        </row>
        <row r="821">
          <cell r="A821">
            <v>3071</v>
          </cell>
          <cell r="B821" t="str">
            <v>TNS_BR_03383</v>
          </cell>
          <cell r="C821" t="str">
            <v>BU BR</v>
          </cell>
          <cell r="D821">
            <v>3071</v>
          </cell>
          <cell r="E821" t="str">
            <v>In-Store Branch</v>
          </cell>
          <cell r="F821" t="str">
            <v>noncritical</v>
          </cell>
          <cell r="G821" t="str">
            <v>Tier3</v>
          </cell>
          <cell r="H821" t="str">
            <v>PAB IBOPE SAO PAULO SP</v>
          </cell>
          <cell r="I821" t="str">
            <v>2101, ALAMEDA SANTOS, TERREO, CERQ.CESAR</v>
          </cell>
          <cell r="J821" t="str">
            <v>SAO PAULO</v>
          </cell>
          <cell r="K821" t="str">
            <v>SP</v>
          </cell>
          <cell r="L821" t="str">
            <v>Brazil</v>
          </cell>
          <cell r="M821" t="str">
            <v>01419</v>
          </cell>
          <cell r="N821">
            <v>64000</v>
          </cell>
        </row>
        <row r="822">
          <cell r="A822">
            <v>3898</v>
          </cell>
          <cell r="B822" t="str">
            <v>TNS_BR_03395</v>
          </cell>
          <cell r="C822" t="str">
            <v>BU BR</v>
          </cell>
          <cell r="D822">
            <v>3898</v>
          </cell>
          <cell r="E822" t="str">
            <v>In-Store Branch</v>
          </cell>
          <cell r="F822" t="str">
            <v>noncritical</v>
          </cell>
          <cell r="G822" t="str">
            <v>Tier3</v>
          </cell>
          <cell r="H822" t="str">
            <v>PAB COMANDO MILITAR SUDESTE</v>
          </cell>
          <cell r="I822" t="str">
            <v>222, AVENIDA SARG.MARIO KOZEL FILHO, , PARAISO</v>
          </cell>
          <cell r="J822" t="str">
            <v>SAO PAULO</v>
          </cell>
          <cell r="K822" t="str">
            <v>SP</v>
          </cell>
          <cell r="L822" t="str">
            <v>Brazil</v>
          </cell>
          <cell r="M822" t="str">
            <v>04005</v>
          </cell>
          <cell r="N822">
            <v>128000</v>
          </cell>
        </row>
        <row r="823">
          <cell r="A823">
            <v>3582</v>
          </cell>
          <cell r="B823" t="str">
            <v>TNS_BR_03404</v>
          </cell>
          <cell r="C823" t="str">
            <v>BU BR</v>
          </cell>
          <cell r="D823">
            <v>3582</v>
          </cell>
          <cell r="E823" t="str">
            <v>In-Store Branch</v>
          </cell>
          <cell r="F823" t="str">
            <v>noncritical</v>
          </cell>
          <cell r="G823" t="str">
            <v>Tier3</v>
          </cell>
          <cell r="H823" t="str">
            <v>PAB SOCIETE GENERALE BRASIL</v>
          </cell>
          <cell r="I823" t="str">
            <v>2278, AVENIDA PAULISTA, A 2378, CERQ.CESAR</v>
          </cell>
          <cell r="J823" t="str">
            <v>SAO PAULO</v>
          </cell>
          <cell r="K823" t="str">
            <v>SP</v>
          </cell>
          <cell r="L823" t="str">
            <v>Brazil</v>
          </cell>
          <cell r="M823" t="str">
            <v>01310</v>
          </cell>
          <cell r="N823">
            <v>9600</v>
          </cell>
        </row>
        <row r="824">
          <cell r="A824">
            <v>2510</v>
          </cell>
          <cell r="B824" t="str">
            <v>TNS_BR_03410</v>
          </cell>
          <cell r="C824" t="str">
            <v>BU BR</v>
          </cell>
          <cell r="D824">
            <v>2510</v>
          </cell>
          <cell r="E824" t="str">
            <v>In-Store Branch</v>
          </cell>
          <cell r="F824" t="str">
            <v>noncritical</v>
          </cell>
          <cell r="G824" t="str">
            <v>Tier3</v>
          </cell>
          <cell r="H824" t="str">
            <v>PAB PIAL LEGRAND SAO PAULO</v>
          </cell>
          <cell r="I824" t="str">
            <v>2319, AVENIDA JOAO DIAS, , S.AMARO</v>
          </cell>
          <cell r="J824" t="str">
            <v>SAO PAULO</v>
          </cell>
          <cell r="K824" t="str">
            <v>SP</v>
          </cell>
          <cell r="L824" t="str">
            <v>Brazil</v>
          </cell>
          <cell r="M824" t="str">
            <v>04723</v>
          </cell>
          <cell r="N824">
            <v>64000</v>
          </cell>
        </row>
        <row r="825">
          <cell r="A825">
            <v>3235</v>
          </cell>
          <cell r="B825" t="str">
            <v>TNS_BR_03416</v>
          </cell>
          <cell r="C825" t="str">
            <v>BU BR</v>
          </cell>
          <cell r="D825">
            <v>3235</v>
          </cell>
          <cell r="E825" t="str">
            <v>In-Store Branch</v>
          </cell>
          <cell r="F825" t="str">
            <v>noncritical</v>
          </cell>
          <cell r="G825" t="str">
            <v>Tier3</v>
          </cell>
          <cell r="H825" t="str">
            <v>PAB MEDIAL SAUDE SP</v>
          </cell>
          <cell r="I825" t="str">
            <v>240, RUA DOUTOR GERALDO CAMPOS MOREIRA, 8 ANDAR, BROOKLIN NOVO</v>
          </cell>
          <cell r="J825" t="str">
            <v>SAO PAULO</v>
          </cell>
          <cell r="K825" t="str">
            <v>SP</v>
          </cell>
          <cell r="L825" t="str">
            <v>Brazil</v>
          </cell>
          <cell r="M825" t="str">
            <v>04571</v>
          </cell>
          <cell r="N825">
            <v>64000</v>
          </cell>
        </row>
        <row r="826">
          <cell r="A826">
            <v>3790</v>
          </cell>
          <cell r="B826" t="str">
            <v>TNS_BR_03417</v>
          </cell>
          <cell r="C826" t="str">
            <v>BU BR</v>
          </cell>
          <cell r="D826">
            <v>3790</v>
          </cell>
          <cell r="E826" t="str">
            <v>In-Store Branch</v>
          </cell>
          <cell r="F826" t="str">
            <v>noncritical</v>
          </cell>
          <cell r="G826" t="str">
            <v>Tier3</v>
          </cell>
          <cell r="H826" t="str">
            <v>PAB FRAMATOME CONNECTORS BR</v>
          </cell>
          <cell r="I826" t="str">
            <v>2400, ESTRADA DO GUARAPIRANGA, , S.AMARO</v>
          </cell>
          <cell r="J826" t="str">
            <v>SAO PAULO</v>
          </cell>
          <cell r="K826" t="str">
            <v>SP</v>
          </cell>
          <cell r="L826" t="str">
            <v>Brazil</v>
          </cell>
          <cell r="M826" t="str">
            <v>04901</v>
          </cell>
          <cell r="N826">
            <v>64000</v>
          </cell>
        </row>
        <row r="827">
          <cell r="A827">
            <v>3906</v>
          </cell>
          <cell r="B827" t="str">
            <v>TNS_BR_03422</v>
          </cell>
          <cell r="C827" t="str">
            <v>BU BR</v>
          </cell>
          <cell r="D827">
            <v>3906</v>
          </cell>
          <cell r="E827" t="str">
            <v>In-Store Branch</v>
          </cell>
          <cell r="F827" t="str">
            <v>noncritical</v>
          </cell>
          <cell r="G827" t="str">
            <v>Tier3</v>
          </cell>
          <cell r="H827" t="str">
            <v>PAB IGREJA JESUS C.S.ULT.DIA</v>
          </cell>
          <cell r="I827" t="str">
            <v>2430, AVENIDA PROF.FRANCISCO MORATO, , BUTANTA</v>
          </cell>
          <cell r="J827" t="str">
            <v>SAO PAULO</v>
          </cell>
          <cell r="K827" t="str">
            <v>SP</v>
          </cell>
          <cell r="L827" t="str">
            <v>Brazil</v>
          </cell>
          <cell r="M827" t="str">
            <v>05512</v>
          </cell>
          <cell r="N827">
            <v>64000</v>
          </cell>
        </row>
        <row r="828">
          <cell r="A828">
            <v>2458</v>
          </cell>
          <cell r="B828" t="str">
            <v>TNS_BR_03425</v>
          </cell>
          <cell r="C828" t="str">
            <v>BU BR</v>
          </cell>
          <cell r="D828">
            <v>2458</v>
          </cell>
          <cell r="E828" t="str">
            <v>In-Store Branch</v>
          </cell>
          <cell r="F828" t="str">
            <v>noncritical</v>
          </cell>
          <cell r="G828" t="str">
            <v>Tier3</v>
          </cell>
          <cell r="H828" t="str">
            <v>PAB FUNDACAO CESP</v>
          </cell>
          <cell r="I828" t="str">
            <v>2477, ALAMEDA SANTOS, 5 ANDAR, CERQ.CESAR</v>
          </cell>
          <cell r="J828" t="str">
            <v>SAO PAULO</v>
          </cell>
          <cell r="K828" t="str">
            <v>SP</v>
          </cell>
          <cell r="L828" t="str">
            <v>Brazil</v>
          </cell>
          <cell r="M828" t="str">
            <v>01419</v>
          </cell>
          <cell r="N828">
            <v>128000</v>
          </cell>
        </row>
        <row r="829">
          <cell r="A829">
            <v>2597</v>
          </cell>
          <cell r="B829" t="str">
            <v>TNS_BR_03427</v>
          </cell>
          <cell r="C829" t="str">
            <v>BU BR</v>
          </cell>
          <cell r="D829">
            <v>2597</v>
          </cell>
          <cell r="E829" t="str">
            <v>In-Store Branch</v>
          </cell>
          <cell r="F829" t="str">
            <v>noncritical</v>
          </cell>
          <cell r="G829" t="str">
            <v>Tier3</v>
          </cell>
          <cell r="H829" t="str">
            <v>PAB UNINOVE VERGUEIRO</v>
          </cell>
          <cell r="I829" t="str">
            <v>249, RUA VERGUEIRO, 1 SUBSOLO, LIBERDADE</v>
          </cell>
          <cell r="J829" t="str">
            <v>SAO PAULO</v>
          </cell>
          <cell r="K829" t="str">
            <v>SP</v>
          </cell>
          <cell r="L829" t="str">
            <v>Brazil</v>
          </cell>
          <cell r="M829" t="str">
            <v>01504</v>
          </cell>
          <cell r="N829">
            <v>128000</v>
          </cell>
        </row>
        <row r="830">
          <cell r="A830">
            <v>2562</v>
          </cell>
          <cell r="B830" t="str">
            <v>TNS_BR_03430</v>
          </cell>
          <cell r="C830" t="str">
            <v>BU BR</v>
          </cell>
          <cell r="D830">
            <v>2562</v>
          </cell>
          <cell r="E830" t="str">
            <v>In-Store Branch</v>
          </cell>
          <cell r="F830" t="str">
            <v>noncritical</v>
          </cell>
          <cell r="G830" t="str">
            <v>Tier3</v>
          </cell>
          <cell r="H830" t="str">
            <v>PAB PINHEIRO NETO-ADVOG.(CV)</v>
          </cell>
          <cell r="I830" t="str">
            <v>254, RUA BOA VISTA, 3 ANDAR, CENTRO</v>
          </cell>
          <cell r="J830" t="str">
            <v>SAO PAULO</v>
          </cell>
          <cell r="K830" t="str">
            <v>SP</v>
          </cell>
          <cell r="L830" t="str">
            <v>Brazil</v>
          </cell>
          <cell r="M830" t="str">
            <v>01014</v>
          </cell>
          <cell r="N830">
            <v>64000</v>
          </cell>
        </row>
        <row r="831">
          <cell r="A831">
            <v>2856</v>
          </cell>
          <cell r="B831" t="str">
            <v>TNS_BR_03431</v>
          </cell>
          <cell r="C831" t="str">
            <v>BU BR</v>
          </cell>
          <cell r="D831">
            <v>2856</v>
          </cell>
          <cell r="E831" t="str">
            <v>In-Store Branch</v>
          </cell>
          <cell r="F831" t="str">
            <v>noncritical</v>
          </cell>
          <cell r="G831" t="str">
            <v>Tier3</v>
          </cell>
          <cell r="H831" t="str">
            <v>PAB INTERCLINICAS INTER BRAS</v>
          </cell>
          <cell r="I831" t="str">
            <v>254, RUA JOAO BOEMER, , BRAS</v>
          </cell>
          <cell r="J831" t="str">
            <v>SAO PAULO</v>
          </cell>
          <cell r="K831" t="str">
            <v>SP</v>
          </cell>
          <cell r="L831" t="str">
            <v>Brazil</v>
          </cell>
          <cell r="M831" t="str">
            <v>03018</v>
          </cell>
          <cell r="N831">
            <v>128000</v>
          </cell>
        </row>
        <row r="832">
          <cell r="A832">
            <v>3153</v>
          </cell>
          <cell r="B832" t="str">
            <v>TNS_BR_03432</v>
          </cell>
          <cell r="C832" t="str">
            <v>BU BR</v>
          </cell>
          <cell r="D832">
            <v>3153</v>
          </cell>
          <cell r="E832" t="str">
            <v>In-Store Branch</v>
          </cell>
          <cell r="F832" t="str">
            <v>noncritical</v>
          </cell>
          <cell r="G832" t="str">
            <v>Tier3</v>
          </cell>
          <cell r="H832" t="str">
            <v>PAB COND.EDIF.GAL.CALIF. SP</v>
          </cell>
          <cell r="I832" t="str">
            <v>255, RUA BARAO DE ITAPETININGA, 11 ANDAR,ED.CALIFORN, CENTRO</v>
          </cell>
          <cell r="J832" t="str">
            <v>SAO PAULO</v>
          </cell>
          <cell r="K832" t="str">
            <v>SP</v>
          </cell>
          <cell r="L832" t="str">
            <v>Brazil</v>
          </cell>
          <cell r="M832" t="str">
            <v>01042</v>
          </cell>
          <cell r="N832">
            <v>64000</v>
          </cell>
        </row>
        <row r="833">
          <cell r="A833">
            <v>3410</v>
          </cell>
          <cell r="B833" t="str">
            <v>TNS_BR_03435</v>
          </cell>
          <cell r="C833" t="str">
            <v>BU BR</v>
          </cell>
          <cell r="D833">
            <v>3410</v>
          </cell>
          <cell r="E833" t="str">
            <v>In-Store Branch</v>
          </cell>
          <cell r="F833" t="str">
            <v>noncritical</v>
          </cell>
          <cell r="G833" t="str">
            <v>Tier3</v>
          </cell>
          <cell r="H833" t="str">
            <v>PAB HOSP.BANDEIRANTES SP</v>
          </cell>
          <cell r="I833" t="str">
            <v>257, RUA GALVAO BUENO, , LIBERDADE</v>
          </cell>
          <cell r="J833" t="str">
            <v>SAO PAULO</v>
          </cell>
          <cell r="K833" t="str">
            <v>SP</v>
          </cell>
          <cell r="L833" t="str">
            <v>Brazil</v>
          </cell>
          <cell r="M833" t="str">
            <v>01506</v>
          </cell>
          <cell r="N833">
            <v>64000</v>
          </cell>
        </row>
        <row r="834">
          <cell r="A834">
            <v>2646</v>
          </cell>
          <cell r="B834" t="str">
            <v>TNS_BR_03442</v>
          </cell>
          <cell r="C834" t="str">
            <v>BU BR</v>
          </cell>
          <cell r="D834">
            <v>2646</v>
          </cell>
          <cell r="E834" t="str">
            <v>In-Store Branch</v>
          </cell>
          <cell r="F834" t="str">
            <v>noncritical</v>
          </cell>
          <cell r="G834" t="str">
            <v>Tier3</v>
          </cell>
          <cell r="H834" t="str">
            <v>PAB OMINT SAO PAULO SP</v>
          </cell>
          <cell r="I834" t="str">
            <v>264, RUA FREDERICO CHOPIN, , JD.PAULIST</v>
          </cell>
          <cell r="J834" t="str">
            <v>SAO PAULO</v>
          </cell>
          <cell r="K834" t="str">
            <v>SP</v>
          </cell>
          <cell r="L834" t="str">
            <v>Brazil</v>
          </cell>
          <cell r="M834" t="str">
            <v>01454</v>
          </cell>
          <cell r="N834">
            <v>64000</v>
          </cell>
        </row>
        <row r="835">
          <cell r="A835">
            <v>60</v>
          </cell>
          <cell r="B835" t="str">
            <v>TNS_BR_03469</v>
          </cell>
          <cell r="C835" t="str">
            <v>BU BR</v>
          </cell>
          <cell r="D835">
            <v>60</v>
          </cell>
          <cell r="E835" t="str">
            <v>In-Store Branch</v>
          </cell>
          <cell r="F835" t="str">
            <v>noncritical</v>
          </cell>
          <cell r="G835" t="str">
            <v>Tier3</v>
          </cell>
          <cell r="H835" t="str">
            <v>PAB TELEFONICA 7 DE ABRIL</v>
          </cell>
          <cell r="I835" t="str">
            <v>309, RUA 7 DE ABRIL, 3 ANDAR, CENTRO</v>
          </cell>
          <cell r="J835" t="str">
            <v>SAO PAULO</v>
          </cell>
          <cell r="K835" t="str">
            <v>SP</v>
          </cell>
          <cell r="L835" t="str">
            <v>Brazil</v>
          </cell>
          <cell r="M835" t="str">
            <v>01043</v>
          </cell>
          <cell r="N835">
            <v>128000</v>
          </cell>
        </row>
        <row r="836">
          <cell r="A836">
            <v>2470</v>
          </cell>
          <cell r="B836" t="str">
            <v>TNS_BR_03470</v>
          </cell>
          <cell r="C836" t="str">
            <v>BU BR</v>
          </cell>
          <cell r="D836">
            <v>2470</v>
          </cell>
          <cell r="E836" t="str">
            <v>In-Store Branch</v>
          </cell>
          <cell r="F836" t="str">
            <v>noncritical</v>
          </cell>
          <cell r="G836" t="str">
            <v>Tier3</v>
          </cell>
          <cell r="H836" t="str">
            <v>PAB GM - CPDSPO</v>
          </cell>
          <cell r="I836" t="str">
            <v xml:space="preserve">3096, AVENIDA INDIANAPOLIS, 2/B, </v>
          </cell>
          <cell r="J836" t="str">
            <v>SAO PAULO</v>
          </cell>
          <cell r="K836" t="str">
            <v>SP</v>
          </cell>
          <cell r="L836" t="str">
            <v>Brazil</v>
          </cell>
          <cell r="M836" t="str">
            <v>04062</v>
          </cell>
          <cell r="N836">
            <v>256000</v>
          </cell>
        </row>
        <row r="837">
          <cell r="A837">
            <v>2408</v>
          </cell>
          <cell r="B837" t="str">
            <v>TNS_BR_03472</v>
          </cell>
          <cell r="C837" t="str">
            <v>BU BR</v>
          </cell>
          <cell r="D837">
            <v>2408</v>
          </cell>
          <cell r="E837" t="str">
            <v>In-Store Branch</v>
          </cell>
          <cell r="F837" t="str">
            <v>noncritical</v>
          </cell>
          <cell r="G837" t="str">
            <v>Tier3</v>
          </cell>
          <cell r="H837" t="str">
            <v>PAB UNINOVE VILA MARIA</v>
          </cell>
          <cell r="I837" t="str">
            <v>310, RUA DIAMANTINA, , V.MARIA</v>
          </cell>
          <cell r="J837" t="str">
            <v>SAO PAULO</v>
          </cell>
          <cell r="K837" t="str">
            <v>SP</v>
          </cell>
          <cell r="L837" t="str">
            <v>Brazil</v>
          </cell>
          <cell r="M837" t="str">
            <v>02117</v>
          </cell>
          <cell r="N837">
            <v>64000</v>
          </cell>
        </row>
        <row r="838">
          <cell r="A838">
            <v>2720</v>
          </cell>
          <cell r="B838" t="str">
            <v>TNS_BR_03474</v>
          </cell>
          <cell r="C838" t="str">
            <v>BU BR</v>
          </cell>
          <cell r="D838">
            <v>2720</v>
          </cell>
          <cell r="E838" t="str">
            <v>In-Store Branch</v>
          </cell>
          <cell r="F838" t="str">
            <v>noncritical</v>
          </cell>
          <cell r="G838" t="str">
            <v>Tier3</v>
          </cell>
          <cell r="H838" t="str">
            <v>PAB ANHEMBI MORUMBI SP</v>
          </cell>
          <cell r="I838" t="str">
            <v>311, RUA CASA DO ATOR, , V.OLIMPIA</v>
          </cell>
          <cell r="J838" t="str">
            <v>SAO PAULO</v>
          </cell>
          <cell r="K838" t="str">
            <v>SP</v>
          </cell>
          <cell r="L838" t="str">
            <v>Brazil</v>
          </cell>
          <cell r="M838" t="str">
            <v>04546</v>
          </cell>
          <cell r="N838">
            <v>64000</v>
          </cell>
        </row>
        <row r="839">
          <cell r="A839">
            <v>3785</v>
          </cell>
          <cell r="B839" t="str">
            <v>TNS_BR_03478</v>
          </cell>
          <cell r="C839" t="str">
            <v>BU BR</v>
          </cell>
          <cell r="D839">
            <v>3785</v>
          </cell>
          <cell r="E839" t="str">
            <v>In-Store Branch</v>
          </cell>
          <cell r="F839" t="str">
            <v>noncritical</v>
          </cell>
          <cell r="G839" t="str">
            <v>Tier3</v>
          </cell>
          <cell r="H839" t="str">
            <v>PAB YASUDA SEGUROS S/A</v>
          </cell>
          <cell r="I839" t="str">
            <v>320, RUA CUBATAO, , PARAISO</v>
          </cell>
          <cell r="J839" t="str">
            <v>SAO PAULO</v>
          </cell>
          <cell r="K839" t="str">
            <v>SP</v>
          </cell>
          <cell r="L839" t="str">
            <v>Brazil</v>
          </cell>
          <cell r="M839" t="str">
            <v>04013</v>
          </cell>
          <cell r="N839">
            <v>64000</v>
          </cell>
        </row>
        <row r="840">
          <cell r="A840">
            <v>2782</v>
          </cell>
          <cell r="B840" t="str">
            <v>TNS_BR_03483</v>
          </cell>
          <cell r="C840" t="str">
            <v>BU BR</v>
          </cell>
          <cell r="D840">
            <v>2782</v>
          </cell>
          <cell r="E840" t="str">
            <v>In-Store Branch</v>
          </cell>
          <cell r="F840" t="str">
            <v>noncritical</v>
          </cell>
          <cell r="G840" t="str">
            <v>Tier3</v>
          </cell>
          <cell r="H840" t="str">
            <v>PAB PAMA-PQ.MATERIAL AERO.SP</v>
          </cell>
          <cell r="I840" t="str">
            <v>3258, AVENIDA BRAS LEME, HANGAR 13, SANTANA</v>
          </cell>
          <cell r="J840" t="str">
            <v>SAO PAULO</v>
          </cell>
          <cell r="K840" t="str">
            <v>SP</v>
          </cell>
          <cell r="L840" t="str">
            <v>Brazil</v>
          </cell>
          <cell r="M840" t="str">
            <v>02022</v>
          </cell>
          <cell r="N840">
            <v>64000</v>
          </cell>
        </row>
        <row r="841">
          <cell r="A841">
            <v>6931</v>
          </cell>
          <cell r="B841" t="str">
            <v>TNS_BR_03484</v>
          </cell>
          <cell r="C841" t="str">
            <v>BU BR</v>
          </cell>
          <cell r="D841">
            <v>6931</v>
          </cell>
          <cell r="E841" t="str">
            <v>In-Store Branch</v>
          </cell>
          <cell r="F841" t="str">
            <v>noncritical</v>
          </cell>
          <cell r="G841" t="str">
            <v>Tier3</v>
          </cell>
          <cell r="H841" t="str">
            <v>PAT PAB MOVEL - PAMA SP - CPDSPO</v>
          </cell>
          <cell r="I841" t="str">
            <v>3258, AVENIDA BRAZ LEME, , SANTANA</v>
          </cell>
          <cell r="J841" t="str">
            <v>SAO PAULO</v>
          </cell>
          <cell r="K841" t="str">
            <v>SP</v>
          </cell>
          <cell r="L841" t="str">
            <v>Brazil</v>
          </cell>
          <cell r="M841" t="str">
            <v>02022</v>
          </cell>
          <cell r="N841">
            <v>128000</v>
          </cell>
        </row>
        <row r="842">
          <cell r="A842">
            <v>2557</v>
          </cell>
          <cell r="B842" t="str">
            <v>TNS_BR_03488</v>
          </cell>
          <cell r="C842" t="str">
            <v>BU BR</v>
          </cell>
          <cell r="D842">
            <v>2557</v>
          </cell>
          <cell r="E842" t="str">
            <v>In-Store Branch</v>
          </cell>
          <cell r="F842" t="str">
            <v>noncritical</v>
          </cell>
          <cell r="G842" t="str">
            <v>Tier3</v>
          </cell>
          <cell r="H842" t="str">
            <v>PAB HOSP.ALEMAO OSWALDO CRUZ</v>
          </cell>
          <cell r="I842" t="str">
            <v>331, RUA JOAO JULIAO, 1 MEZANINO, BELA VISTA</v>
          </cell>
          <cell r="J842" t="str">
            <v>SAO PAULO</v>
          </cell>
          <cell r="K842" t="str">
            <v>SP</v>
          </cell>
          <cell r="L842" t="str">
            <v>Brazil</v>
          </cell>
          <cell r="M842" t="str">
            <v>01323</v>
          </cell>
          <cell r="N842">
            <v>64000</v>
          </cell>
        </row>
        <row r="843">
          <cell r="A843">
            <v>2668</v>
          </cell>
          <cell r="B843" t="str">
            <v>TNS_BR_03489</v>
          </cell>
          <cell r="C843" t="str">
            <v>BU BR</v>
          </cell>
          <cell r="D843">
            <v>2668</v>
          </cell>
          <cell r="E843" t="str">
            <v>In-Store Branch</v>
          </cell>
          <cell r="F843" t="str">
            <v>noncritical</v>
          </cell>
          <cell r="G843" t="str">
            <v>Tier3</v>
          </cell>
          <cell r="H843" t="str">
            <v>PAB GRUPO MARTINS V.JAGUARA</v>
          </cell>
          <cell r="I843" t="str">
            <v>333, AVENIDA DAS COMUNICACOES, , PQ.IN.ANHA</v>
          </cell>
          <cell r="J843" t="str">
            <v>SAO PAULO</v>
          </cell>
          <cell r="K843" t="str">
            <v>SP</v>
          </cell>
          <cell r="L843" t="str">
            <v>Brazil</v>
          </cell>
          <cell r="M843" t="str">
            <v>06278</v>
          </cell>
          <cell r="N843">
            <v>128000</v>
          </cell>
        </row>
        <row r="844">
          <cell r="A844">
            <v>2848</v>
          </cell>
          <cell r="B844" t="str">
            <v>TNS_BR_03498</v>
          </cell>
          <cell r="C844" t="str">
            <v>BU BR</v>
          </cell>
          <cell r="D844">
            <v>2848</v>
          </cell>
          <cell r="E844" t="str">
            <v>In-Store Branch</v>
          </cell>
          <cell r="F844" t="str">
            <v>noncritical</v>
          </cell>
          <cell r="G844" t="str">
            <v>Tier3</v>
          </cell>
          <cell r="H844" t="str">
            <v>PAB INTERCLIN.EVALDO FOZ SP</v>
          </cell>
          <cell r="I844" t="str">
            <v>3505, AVENIDA VER.JOSE DINIZ, , CPO.BELO</v>
          </cell>
          <cell r="J844" t="str">
            <v>SAO PAULO</v>
          </cell>
          <cell r="K844" t="str">
            <v>SP</v>
          </cell>
          <cell r="L844" t="str">
            <v>Brazil</v>
          </cell>
          <cell r="M844" t="str">
            <v>04603</v>
          </cell>
          <cell r="N844">
            <v>128000</v>
          </cell>
        </row>
        <row r="845">
          <cell r="A845">
            <v>3039</v>
          </cell>
          <cell r="B845" t="str">
            <v>TNS_BR_03500</v>
          </cell>
          <cell r="C845" t="str">
            <v>BU BR</v>
          </cell>
          <cell r="D845">
            <v>3039</v>
          </cell>
          <cell r="E845" t="str">
            <v>In-Store Branch</v>
          </cell>
          <cell r="F845" t="str">
            <v>noncritical</v>
          </cell>
          <cell r="G845" t="str">
            <v>Tier3</v>
          </cell>
          <cell r="H845" t="str">
            <v>PAB HOSP.CRUZ AZUL SAO PAULO</v>
          </cell>
          <cell r="I845" t="str">
            <v>356, AVENIDA LINS DE VASCONCELOS, , CAMBUCI</v>
          </cell>
          <cell r="J845" t="str">
            <v>SAO PAULO</v>
          </cell>
          <cell r="K845" t="str">
            <v>SP</v>
          </cell>
          <cell r="L845" t="str">
            <v>Brazil</v>
          </cell>
          <cell r="M845" t="str">
            <v>01538</v>
          </cell>
          <cell r="N845">
            <v>128000</v>
          </cell>
        </row>
        <row r="846">
          <cell r="A846">
            <v>3789</v>
          </cell>
          <cell r="B846" t="str">
            <v>TNS_BR_03504</v>
          </cell>
          <cell r="C846" t="str">
            <v>BU BR</v>
          </cell>
          <cell r="D846">
            <v>3789</v>
          </cell>
          <cell r="E846" t="str">
            <v>In-Store Branch</v>
          </cell>
          <cell r="F846" t="str">
            <v>noncritical</v>
          </cell>
          <cell r="G846" t="str">
            <v>Tier3</v>
          </cell>
          <cell r="H846" t="str">
            <v>PAB GENERALI DO BRASIL</v>
          </cell>
          <cell r="I846" t="str">
            <v>36, RUA BRAULIO GOMES, 17 ANDAR, CENTRO</v>
          </cell>
          <cell r="J846" t="str">
            <v>SAO PAULO</v>
          </cell>
          <cell r="K846" t="str">
            <v>SP</v>
          </cell>
          <cell r="L846" t="str">
            <v>Brazil</v>
          </cell>
          <cell r="M846" t="str">
            <v>01047</v>
          </cell>
          <cell r="N846">
            <v>64000</v>
          </cell>
        </row>
        <row r="847">
          <cell r="A847">
            <v>2851</v>
          </cell>
          <cell r="B847" t="str">
            <v>TNS_BR_03506</v>
          </cell>
          <cell r="C847" t="str">
            <v>BU BR</v>
          </cell>
          <cell r="D847">
            <v>2851</v>
          </cell>
          <cell r="E847" t="str">
            <v>In-Store Branch</v>
          </cell>
          <cell r="F847" t="str">
            <v>noncritical</v>
          </cell>
          <cell r="G847" t="str">
            <v>Tier3</v>
          </cell>
          <cell r="H847" t="str">
            <v>PAB HOSP.SAO CAMILO-SANTANA</v>
          </cell>
          <cell r="I847" t="str">
            <v>3693, RUA VOL.DA PATRIA, , SANTANA</v>
          </cell>
          <cell r="J847" t="str">
            <v>SAO PAULO</v>
          </cell>
          <cell r="K847" t="str">
            <v>SP</v>
          </cell>
          <cell r="L847" t="str">
            <v>Brazil</v>
          </cell>
          <cell r="M847" t="str">
            <v>02401</v>
          </cell>
          <cell r="N847">
            <v>64000</v>
          </cell>
        </row>
        <row r="848">
          <cell r="A848">
            <v>3600</v>
          </cell>
          <cell r="B848" t="str">
            <v>TNS_BR_03508</v>
          </cell>
          <cell r="C848" t="str">
            <v>BU BR</v>
          </cell>
          <cell r="D848">
            <v>3600</v>
          </cell>
          <cell r="E848" t="str">
            <v>In-Store Branch</v>
          </cell>
          <cell r="F848" t="str">
            <v>noncritical</v>
          </cell>
          <cell r="G848" t="str">
            <v>Tier3</v>
          </cell>
          <cell r="H848" t="str">
            <v>PAB ABC BRASIL S/A SAO PAULO</v>
          </cell>
          <cell r="I848" t="str">
            <v>37, AVENIDA PAULISTA, 14 ANDAR, BELA VISTA</v>
          </cell>
          <cell r="J848" t="str">
            <v>SAO PAULO</v>
          </cell>
          <cell r="K848" t="str">
            <v>SP</v>
          </cell>
          <cell r="L848" t="str">
            <v>Brazil</v>
          </cell>
          <cell r="M848" t="str">
            <v>01311</v>
          </cell>
          <cell r="N848">
            <v>128000</v>
          </cell>
        </row>
        <row r="849">
          <cell r="A849">
            <v>3174</v>
          </cell>
          <cell r="B849" t="str">
            <v>TNS_BR_03510</v>
          </cell>
          <cell r="C849" t="str">
            <v>BU BR</v>
          </cell>
          <cell r="D849">
            <v>3174</v>
          </cell>
          <cell r="E849" t="str">
            <v>In-Store Branch</v>
          </cell>
          <cell r="F849" t="str">
            <v>noncritical</v>
          </cell>
          <cell r="G849" t="str">
            <v>Tier3</v>
          </cell>
          <cell r="H849" t="str">
            <v>PAB TMS CALL CENTER SP</v>
          </cell>
          <cell r="I849" t="str">
            <v>377, RUA LIBERO BADARO, 5 ANDAR, CENTRO</v>
          </cell>
          <cell r="J849" t="str">
            <v>SAO PAULO</v>
          </cell>
          <cell r="K849" t="str">
            <v>SP</v>
          </cell>
          <cell r="L849" t="str">
            <v>Brazil</v>
          </cell>
          <cell r="M849" t="str">
            <v>01009</v>
          </cell>
          <cell r="N849">
            <v>64000</v>
          </cell>
        </row>
        <row r="850">
          <cell r="A850">
            <v>3451</v>
          </cell>
          <cell r="B850" t="str">
            <v>TNS_BR_03513</v>
          </cell>
          <cell r="C850" t="str">
            <v>BU BR</v>
          </cell>
          <cell r="D850">
            <v>3451</v>
          </cell>
          <cell r="E850" t="str">
            <v>In-Store Branch</v>
          </cell>
          <cell r="F850" t="str">
            <v>noncritical</v>
          </cell>
          <cell r="G850" t="str">
            <v>Tier3</v>
          </cell>
          <cell r="H850" t="str">
            <v>PAB PETROBRAS SAO PAULO SP</v>
          </cell>
          <cell r="I850" t="str">
            <v>380, RUA DOS INGLESES, 3 ANDAR, BELA VISTA</v>
          </cell>
          <cell r="J850" t="str">
            <v>SAO PAULO</v>
          </cell>
          <cell r="K850" t="str">
            <v>SP</v>
          </cell>
          <cell r="L850" t="str">
            <v>Brazil</v>
          </cell>
          <cell r="M850" t="str">
            <v>01329</v>
          </cell>
          <cell r="N850">
            <v>64000</v>
          </cell>
        </row>
        <row r="851">
          <cell r="A851">
            <v>2087</v>
          </cell>
          <cell r="B851" t="str">
            <v>TNS_BR_03517</v>
          </cell>
          <cell r="C851" t="str">
            <v>BU BR</v>
          </cell>
          <cell r="D851">
            <v>2087</v>
          </cell>
          <cell r="E851" t="str">
            <v>In-Store Branch</v>
          </cell>
          <cell r="F851" t="str">
            <v>noncritical</v>
          </cell>
          <cell r="G851" t="str">
            <v>Tier3</v>
          </cell>
          <cell r="H851" t="str">
            <v>NN EDS FARIA LIMA SP</v>
          </cell>
          <cell r="I851" t="str">
            <v>3935, AVENIDA BRIG.FARIA LIMA, , JD.EUROPA</v>
          </cell>
          <cell r="J851" t="str">
            <v>SAO PAULO</v>
          </cell>
          <cell r="K851" t="str">
            <v>SP</v>
          </cell>
          <cell r="L851" t="str">
            <v>Brazil</v>
          </cell>
          <cell r="M851" t="str">
            <v>04538</v>
          </cell>
          <cell r="N851">
            <v>64000</v>
          </cell>
        </row>
        <row r="852">
          <cell r="A852">
            <v>2485</v>
          </cell>
          <cell r="B852" t="str">
            <v>TNS_BR_03523</v>
          </cell>
          <cell r="C852" t="str">
            <v>BU BR</v>
          </cell>
          <cell r="D852">
            <v>2485</v>
          </cell>
          <cell r="E852" t="str">
            <v>In-Store Branch</v>
          </cell>
          <cell r="F852" t="str">
            <v>noncritical</v>
          </cell>
          <cell r="G852" t="str">
            <v>Tier3</v>
          </cell>
          <cell r="H852" t="str">
            <v>PAB CRUZ AZUL COLEGIO II SP</v>
          </cell>
          <cell r="I852" t="str">
            <v>400, AVENIDA CRUZEIRO DO SUL, , CANINDE</v>
          </cell>
          <cell r="J852" t="str">
            <v>SAO PAULO</v>
          </cell>
          <cell r="K852" t="str">
            <v>SP</v>
          </cell>
          <cell r="L852" t="str">
            <v>Brazil</v>
          </cell>
          <cell r="M852" t="str">
            <v>03033</v>
          </cell>
          <cell r="N852">
            <v>64000</v>
          </cell>
        </row>
        <row r="853">
          <cell r="A853">
            <v>2876</v>
          </cell>
          <cell r="B853" t="str">
            <v>TNS_BR_03524</v>
          </cell>
          <cell r="C853" t="str">
            <v>BU BR</v>
          </cell>
          <cell r="D853">
            <v>2876</v>
          </cell>
          <cell r="E853" t="str">
            <v>In-Store Branch</v>
          </cell>
          <cell r="F853" t="str">
            <v>noncritical</v>
          </cell>
          <cell r="G853" t="str">
            <v>Tier3</v>
          </cell>
          <cell r="H853" t="str">
            <v>PAB CNEN SAO PAULO</v>
          </cell>
          <cell r="I853" t="str">
            <v>400, RUA DO MATAO, TRAVESSA R, CID.UNIVER</v>
          </cell>
          <cell r="J853" t="str">
            <v>SAO PAULO</v>
          </cell>
          <cell r="K853" t="str">
            <v>SP</v>
          </cell>
          <cell r="L853" t="str">
            <v>Brazil</v>
          </cell>
          <cell r="M853" t="str">
            <v>05508</v>
          </cell>
          <cell r="N853">
            <v>128000</v>
          </cell>
        </row>
        <row r="854">
          <cell r="A854">
            <v>3810</v>
          </cell>
          <cell r="B854" t="str">
            <v>TNS_BR_03526</v>
          </cell>
          <cell r="C854" t="str">
            <v>BU BR</v>
          </cell>
          <cell r="D854">
            <v>3810</v>
          </cell>
          <cell r="E854" t="str">
            <v>In-Store Branch</v>
          </cell>
          <cell r="F854" t="str">
            <v>noncritical</v>
          </cell>
          <cell r="G854" t="str">
            <v>Tier3</v>
          </cell>
          <cell r="H854" t="str">
            <v>PAB FIAT SERVICOS SAO PAULO</v>
          </cell>
          <cell r="I854" t="str">
            <v>407, AVENIDA PAULISTA, , BELA VISTA</v>
          </cell>
          <cell r="J854" t="str">
            <v>SAO PAULO</v>
          </cell>
          <cell r="K854" t="str">
            <v>SP</v>
          </cell>
          <cell r="L854" t="str">
            <v>Brazil</v>
          </cell>
          <cell r="M854" t="str">
            <v>01311</v>
          </cell>
          <cell r="N854">
            <v>64000</v>
          </cell>
        </row>
        <row r="855">
          <cell r="A855">
            <v>3160</v>
          </cell>
          <cell r="B855" t="str">
            <v>TNS_BR_03530</v>
          </cell>
          <cell r="C855" t="str">
            <v>BU BR</v>
          </cell>
          <cell r="D855">
            <v>3160</v>
          </cell>
          <cell r="E855" t="str">
            <v>In-Store Branch</v>
          </cell>
          <cell r="F855" t="str">
            <v>noncritical</v>
          </cell>
          <cell r="G855" t="str">
            <v>Tier3</v>
          </cell>
          <cell r="H855" t="str">
            <v>PAB ENFERMAGEM-HOSP.CLINICAS</v>
          </cell>
          <cell r="I855" t="str">
            <v>419, AVENIDA DR.ENEAS CARVALHO DE AGUIAR, COMPLEXO HOSP.CLINIC, CERQ.CESAR</v>
          </cell>
          <cell r="J855" t="str">
            <v>SAO PAULO</v>
          </cell>
          <cell r="K855" t="str">
            <v>SP</v>
          </cell>
          <cell r="L855" t="str">
            <v>Brazil</v>
          </cell>
          <cell r="M855" t="str">
            <v>05403</v>
          </cell>
          <cell r="N855">
            <v>128000</v>
          </cell>
        </row>
        <row r="856">
          <cell r="A856">
            <v>3011</v>
          </cell>
          <cell r="B856" t="str">
            <v>TNS_BR_03537</v>
          </cell>
          <cell r="C856" t="str">
            <v>BU BR</v>
          </cell>
          <cell r="D856">
            <v>3011</v>
          </cell>
          <cell r="E856" t="str">
            <v>In-Store Branch</v>
          </cell>
          <cell r="F856" t="str">
            <v>noncritical</v>
          </cell>
          <cell r="G856" t="str">
            <v>Tier3</v>
          </cell>
          <cell r="H856" t="str">
            <v>PAB HOSP.METROPOLITANO SP</v>
          </cell>
          <cell r="I856" t="str">
            <v>441, RUA MARCELINA, , LAPA</v>
          </cell>
          <cell r="J856" t="str">
            <v>SAO PAULO</v>
          </cell>
          <cell r="K856" t="str">
            <v>SP</v>
          </cell>
          <cell r="L856" t="str">
            <v>Brazil</v>
          </cell>
          <cell r="M856" t="str">
            <v>05044</v>
          </cell>
          <cell r="N856">
            <v>64000</v>
          </cell>
        </row>
        <row r="857">
          <cell r="A857">
            <v>2995</v>
          </cell>
          <cell r="B857" t="str">
            <v>TNS_BR_03540</v>
          </cell>
          <cell r="C857" t="str">
            <v>BU BR</v>
          </cell>
          <cell r="D857">
            <v>2995</v>
          </cell>
          <cell r="E857" t="str">
            <v>In-Store Branch</v>
          </cell>
          <cell r="F857" t="str">
            <v>noncritical</v>
          </cell>
          <cell r="G857" t="str">
            <v>Tier3</v>
          </cell>
          <cell r="H857" t="str">
            <v>PAB WORK SISTEMAS SAO PAULO</v>
          </cell>
          <cell r="I857" t="str">
            <v>45, RUA CENNO SBRIGHI, , AGUA BRANC</v>
          </cell>
          <cell r="J857" t="str">
            <v>SAO PAULO</v>
          </cell>
          <cell r="K857" t="str">
            <v>SP</v>
          </cell>
          <cell r="L857" t="str">
            <v>Brazil</v>
          </cell>
          <cell r="M857" t="str">
            <v>05036</v>
          </cell>
          <cell r="N857">
            <v>64000</v>
          </cell>
        </row>
        <row r="858">
          <cell r="A858">
            <v>3000</v>
          </cell>
          <cell r="B858" t="str">
            <v>TNS_BR_03553</v>
          </cell>
          <cell r="C858" t="str">
            <v>BU BR</v>
          </cell>
          <cell r="D858">
            <v>3000</v>
          </cell>
          <cell r="E858" t="str">
            <v>In-Store Branch</v>
          </cell>
          <cell r="F858" t="str">
            <v>noncritical</v>
          </cell>
          <cell r="G858" t="str">
            <v>Tier3</v>
          </cell>
          <cell r="H858" t="str">
            <v>PAB PAS-COOPERNORTE TATUAPE</v>
          </cell>
          <cell r="I858" t="str">
            <v>4815, AVENIDA CELSO GARCIA, , TATUAPE</v>
          </cell>
          <cell r="J858" t="str">
            <v>SAO PAULO</v>
          </cell>
          <cell r="K858" t="str">
            <v>SP</v>
          </cell>
          <cell r="L858" t="str">
            <v>Brazil</v>
          </cell>
          <cell r="M858" t="str">
            <v>03063</v>
          </cell>
          <cell r="N858">
            <v>64000</v>
          </cell>
        </row>
        <row r="859">
          <cell r="A859">
            <v>2576</v>
          </cell>
          <cell r="B859" t="str">
            <v>TNS_BR_03558</v>
          </cell>
          <cell r="C859" t="str">
            <v>BU BR</v>
          </cell>
          <cell r="D859">
            <v>2576</v>
          </cell>
          <cell r="E859" t="str">
            <v>In-Store Branch</v>
          </cell>
          <cell r="F859" t="str">
            <v>noncritical</v>
          </cell>
          <cell r="G859" t="str">
            <v>Tier3</v>
          </cell>
          <cell r="H859" t="str">
            <v>PAB HOSP.ALVORADA SP</v>
          </cell>
          <cell r="I859" t="str">
            <v>500, AVENIDA MIN.GABRIEL DE REZENDE PASSOS, SL 101, INDIANOPOL</v>
          </cell>
          <cell r="J859" t="str">
            <v>SAO PAULO</v>
          </cell>
          <cell r="K859" t="str">
            <v>SP</v>
          </cell>
          <cell r="L859" t="str">
            <v>Brazil</v>
          </cell>
          <cell r="M859" t="str">
            <v>04521</v>
          </cell>
          <cell r="N859">
            <v>64000</v>
          </cell>
        </row>
        <row r="860">
          <cell r="A860">
            <v>3804</v>
          </cell>
          <cell r="B860" t="str">
            <v>TNS_BR_03559</v>
          </cell>
          <cell r="C860" t="str">
            <v>BU BR</v>
          </cell>
          <cell r="D860">
            <v>3804</v>
          </cell>
          <cell r="E860" t="str">
            <v>In-Store Branch</v>
          </cell>
          <cell r="F860" t="str">
            <v>noncritical</v>
          </cell>
          <cell r="G860" t="str">
            <v>Tier3</v>
          </cell>
          <cell r="H860" t="str">
            <v>PAB DURR DO BRASIL</v>
          </cell>
          <cell r="I860" t="str">
            <v>500, RUA ARNALDO MAGNICCARO, , JURUBATUBA</v>
          </cell>
          <cell r="J860" t="str">
            <v>SAO PAULO</v>
          </cell>
          <cell r="K860" t="str">
            <v>SP</v>
          </cell>
          <cell r="L860" t="str">
            <v>Brazil</v>
          </cell>
          <cell r="M860" t="str">
            <v>04691</v>
          </cell>
          <cell r="N860">
            <v>128000</v>
          </cell>
        </row>
        <row r="861">
          <cell r="A861">
            <v>2394</v>
          </cell>
          <cell r="B861" t="str">
            <v>TNS_BR_03560</v>
          </cell>
          <cell r="C861" t="str">
            <v>BU BR</v>
          </cell>
          <cell r="D861">
            <v>2394</v>
          </cell>
          <cell r="E861" t="str">
            <v>In-Store Branch</v>
          </cell>
          <cell r="F861" t="str">
            <v>noncritical</v>
          </cell>
          <cell r="G861" t="str">
            <v>Tier3</v>
          </cell>
          <cell r="H861" t="str">
            <v>PAB ANHEMBI MORUMBI IV</v>
          </cell>
          <cell r="I861" t="str">
            <v>501, RUA LIBERO BADARO, 10 ANDAR, CENTRO</v>
          </cell>
          <cell r="J861" t="str">
            <v>SAO PAULO</v>
          </cell>
          <cell r="K861" t="str">
            <v>SP</v>
          </cell>
          <cell r="L861" t="str">
            <v>Brazil</v>
          </cell>
          <cell r="M861" t="str">
            <v>01009</v>
          </cell>
          <cell r="N861">
            <v>128000</v>
          </cell>
        </row>
        <row r="862">
          <cell r="A862">
            <v>2680</v>
          </cell>
          <cell r="B862" t="str">
            <v>TNS_BR_03563</v>
          </cell>
          <cell r="C862" t="str">
            <v>BU BR</v>
          </cell>
          <cell r="D862">
            <v>2680</v>
          </cell>
          <cell r="E862" t="str">
            <v>In-Store Branch</v>
          </cell>
          <cell r="F862" t="str">
            <v>noncritical</v>
          </cell>
          <cell r="G862" t="str">
            <v>Tier3</v>
          </cell>
          <cell r="H862" t="str">
            <v>PAB COOPERATIVA 4M SAO PAULO</v>
          </cell>
          <cell r="I862" t="str">
            <v>509, AVENIDA PAULISTA, 21 ANDAR, BELA VISTA</v>
          </cell>
          <cell r="J862" t="str">
            <v>SAO PAULO</v>
          </cell>
          <cell r="K862" t="str">
            <v>SP</v>
          </cell>
          <cell r="L862" t="str">
            <v>Brazil</v>
          </cell>
          <cell r="M862" t="str">
            <v>01311</v>
          </cell>
          <cell r="N862">
            <v>64000</v>
          </cell>
        </row>
        <row r="863">
          <cell r="A863">
            <v>2451</v>
          </cell>
          <cell r="B863" t="str">
            <v>TNS_BR_03564</v>
          </cell>
          <cell r="C863" t="str">
            <v>BU BR</v>
          </cell>
          <cell r="D863">
            <v>2451</v>
          </cell>
          <cell r="E863" t="str">
            <v>In-Store Branch</v>
          </cell>
          <cell r="F863" t="str">
            <v>noncritical</v>
          </cell>
          <cell r="G863" t="str">
            <v>Tier3</v>
          </cell>
          <cell r="H863" t="str">
            <v>PAB GE-MATRIZ SAO PAULO</v>
          </cell>
          <cell r="I863" t="str">
            <v>5229, AVENIDA 9 DE JULHO, , ITAIM BIBI</v>
          </cell>
          <cell r="J863" t="str">
            <v>SAO PAULO</v>
          </cell>
          <cell r="K863" t="str">
            <v>SP</v>
          </cell>
          <cell r="L863" t="str">
            <v>Brazil</v>
          </cell>
          <cell r="M863" t="str">
            <v>01407</v>
          </cell>
          <cell r="N863">
            <v>64000</v>
          </cell>
        </row>
        <row r="864">
          <cell r="A864">
            <v>2855</v>
          </cell>
          <cell r="B864" t="str">
            <v>TNS_BR_03565</v>
          </cell>
          <cell r="C864" t="str">
            <v>BU BR</v>
          </cell>
          <cell r="D864">
            <v>2855</v>
          </cell>
          <cell r="E864" t="str">
            <v>In-Store Branch</v>
          </cell>
          <cell r="F864" t="str">
            <v>noncritical</v>
          </cell>
          <cell r="G864" t="str">
            <v>Tier3</v>
          </cell>
          <cell r="H864" t="str">
            <v>PAB CONDOMINIO PASSARELLI</v>
          </cell>
          <cell r="I864" t="str">
            <v>222, AV CHEDID JAFED, , VILA OLIMPIA</v>
          </cell>
          <cell r="J864" t="str">
            <v>SAO PAULO</v>
          </cell>
          <cell r="K864" t="str">
            <v>SP</v>
          </cell>
          <cell r="L864" t="str">
            <v>Brazil</v>
          </cell>
          <cell r="M864" t="str">
            <v>05424-010</v>
          </cell>
          <cell r="N864">
            <v>64000</v>
          </cell>
        </row>
        <row r="865">
          <cell r="A865">
            <v>905</v>
          </cell>
          <cell r="B865" t="str">
            <v>TNS_BR_03566</v>
          </cell>
          <cell r="C865" t="str">
            <v>BU BR</v>
          </cell>
          <cell r="D865">
            <v>905</v>
          </cell>
          <cell r="E865" t="str">
            <v>In-Store Branch</v>
          </cell>
          <cell r="F865" t="str">
            <v>noncritical</v>
          </cell>
          <cell r="G865" t="str">
            <v>Tier3</v>
          </cell>
          <cell r="H865" t="str">
            <v>PAB SADIA SAO PAULO</v>
          </cell>
          <cell r="I865" t="str">
            <v>529, RUA FORTUNATO FERRAZ, 659, V.ANASTACI</v>
          </cell>
          <cell r="J865" t="str">
            <v>SAO PAULO</v>
          </cell>
          <cell r="K865" t="str">
            <v>SP</v>
          </cell>
          <cell r="L865" t="str">
            <v>Brazil</v>
          </cell>
          <cell r="M865" t="str">
            <v>05093</v>
          </cell>
          <cell r="N865">
            <v>64000</v>
          </cell>
        </row>
        <row r="866">
          <cell r="A866">
            <v>2601</v>
          </cell>
          <cell r="B866" t="str">
            <v>TNS_BR_03569</v>
          </cell>
          <cell r="C866" t="str">
            <v>BU BR</v>
          </cell>
          <cell r="D866">
            <v>2601</v>
          </cell>
          <cell r="E866" t="str">
            <v>In-Store Branch</v>
          </cell>
          <cell r="F866" t="str">
            <v>noncritical</v>
          </cell>
          <cell r="G866" t="str">
            <v>Tier3</v>
          </cell>
          <cell r="H866" t="str">
            <v>PAB COLEGIO STA.MARCELINA</v>
          </cell>
          <cell r="I866" t="str">
            <v>541, RUA CARDOSO DE ALMEIDA, , PERDIZES</v>
          </cell>
          <cell r="J866" t="str">
            <v>SAO PAULO</v>
          </cell>
          <cell r="K866" t="str">
            <v>SP</v>
          </cell>
          <cell r="L866" t="str">
            <v>Brazil</v>
          </cell>
          <cell r="M866" t="str">
            <v>05013</v>
          </cell>
          <cell r="N866">
            <v>64000</v>
          </cell>
        </row>
        <row r="867">
          <cell r="A867">
            <v>3159</v>
          </cell>
          <cell r="B867" t="str">
            <v>TNS_BR_03570</v>
          </cell>
          <cell r="C867" t="str">
            <v>BU BR</v>
          </cell>
          <cell r="D867">
            <v>3159</v>
          </cell>
          <cell r="E867" t="str">
            <v>In-Store Branch</v>
          </cell>
          <cell r="F867" t="str">
            <v>noncritical</v>
          </cell>
          <cell r="G867" t="str">
            <v>Tier3</v>
          </cell>
          <cell r="H867" t="str">
            <v>PAB COND.ILHA DO SUL SP</v>
          </cell>
          <cell r="I867" t="str">
            <v>545, AVENIDA PE.PEREIRA DE ANDRADE, , BOACAVA</v>
          </cell>
          <cell r="J867" t="str">
            <v>SAO PAULO</v>
          </cell>
          <cell r="K867" t="str">
            <v>SP</v>
          </cell>
          <cell r="L867" t="str">
            <v>Brazil</v>
          </cell>
          <cell r="M867" t="str">
            <v>05469</v>
          </cell>
          <cell r="N867">
            <v>64000</v>
          </cell>
        </row>
        <row r="868">
          <cell r="A868">
            <v>2885</v>
          </cell>
          <cell r="B868" t="str">
            <v>TNS_BR_03581</v>
          </cell>
          <cell r="C868" t="str">
            <v>BU BR</v>
          </cell>
          <cell r="D868">
            <v>2885</v>
          </cell>
          <cell r="E868" t="str">
            <v>In-Store Branch</v>
          </cell>
          <cell r="F868" t="str">
            <v>noncritical</v>
          </cell>
          <cell r="G868" t="str">
            <v>Tier3</v>
          </cell>
          <cell r="H868" t="str">
            <v>PAB IAE-INST.AVENTISTA SP</v>
          </cell>
          <cell r="I868" t="str">
            <v>5859, ESTRADA DE ITAPECERICA, , C.REDONDO</v>
          </cell>
          <cell r="J868" t="str">
            <v>SAO PAULO</v>
          </cell>
          <cell r="K868" t="str">
            <v>SP</v>
          </cell>
          <cell r="L868" t="str">
            <v>Brazil</v>
          </cell>
          <cell r="M868" t="str">
            <v>05858</v>
          </cell>
          <cell r="N868">
            <v>128000</v>
          </cell>
        </row>
        <row r="869">
          <cell r="A869">
            <v>3029</v>
          </cell>
          <cell r="B869" t="str">
            <v>TNS_BR_03586</v>
          </cell>
          <cell r="C869" t="str">
            <v>BU BR</v>
          </cell>
          <cell r="D869">
            <v>3029</v>
          </cell>
          <cell r="E869" t="str">
            <v>In-Store Branch</v>
          </cell>
          <cell r="F869" t="str">
            <v>noncritical</v>
          </cell>
          <cell r="G869" t="str">
            <v>Tier3</v>
          </cell>
          <cell r="H869" t="str">
            <v>PAB ARCO-ASS.RECREAT.CORREIO</v>
          </cell>
          <cell r="I869" t="str">
            <v>598, RUA MERGENTHALER, BLOCO 1,SL 1, V.LEOPOLDI</v>
          </cell>
          <cell r="J869" t="str">
            <v>SAO PAULO</v>
          </cell>
          <cell r="K869" t="str">
            <v>SP</v>
          </cell>
          <cell r="L869" t="str">
            <v>Brazil</v>
          </cell>
          <cell r="M869" t="str">
            <v>05311</v>
          </cell>
          <cell r="N869">
            <v>64000</v>
          </cell>
        </row>
        <row r="870">
          <cell r="A870">
            <v>2837</v>
          </cell>
          <cell r="B870" t="str">
            <v>TNS_BR_03587</v>
          </cell>
          <cell r="C870" t="str">
            <v>BU BR</v>
          </cell>
          <cell r="D870">
            <v>2837</v>
          </cell>
          <cell r="E870" t="str">
            <v>In-Store Branch</v>
          </cell>
          <cell r="F870" t="str">
            <v>noncritical</v>
          </cell>
          <cell r="G870" t="str">
            <v>Tier3</v>
          </cell>
          <cell r="H870" t="str">
            <v>PAB EMBRATEL SAO PAULO SP</v>
          </cell>
          <cell r="I870" t="str">
            <v>600, RUA DOS INGLESES, 14 ANDAR, BELA VISTA</v>
          </cell>
          <cell r="J870" t="str">
            <v>SAO PAULO</v>
          </cell>
          <cell r="K870" t="str">
            <v>SP</v>
          </cell>
          <cell r="L870" t="str">
            <v>Brazil</v>
          </cell>
          <cell r="M870" t="str">
            <v>01329</v>
          </cell>
          <cell r="N870">
            <v>64000</v>
          </cell>
        </row>
        <row r="871">
          <cell r="A871">
            <v>2532</v>
          </cell>
          <cell r="B871" t="str">
            <v>TNS_BR_03588</v>
          </cell>
          <cell r="C871" t="str">
            <v>BU BR</v>
          </cell>
          <cell r="D871">
            <v>2532</v>
          </cell>
          <cell r="E871" t="str">
            <v>In-Store Branch</v>
          </cell>
          <cell r="F871" t="str">
            <v>noncritical</v>
          </cell>
          <cell r="G871" t="str">
            <v>Tier3</v>
          </cell>
          <cell r="H871" t="str">
            <v>PAB HOSP.ITAIM SAO PAULO SP</v>
          </cell>
          <cell r="I871" t="str">
            <v>6035, AVENIDA MAL.TITO, , S.MIGUEL P</v>
          </cell>
          <cell r="J871" t="str">
            <v>SAO PAULO</v>
          </cell>
          <cell r="K871" t="str">
            <v>SP</v>
          </cell>
          <cell r="L871" t="str">
            <v>Brazil</v>
          </cell>
          <cell r="M871" t="str">
            <v>08115</v>
          </cell>
          <cell r="N871">
            <v>64000</v>
          </cell>
        </row>
        <row r="872">
          <cell r="A872">
            <v>61</v>
          </cell>
          <cell r="B872" t="str">
            <v>TNS_BR_03591</v>
          </cell>
          <cell r="C872" t="str">
            <v>BU BR</v>
          </cell>
          <cell r="D872">
            <v>61</v>
          </cell>
          <cell r="E872" t="str">
            <v>In-Store Branch</v>
          </cell>
          <cell r="F872" t="str">
            <v>noncritical</v>
          </cell>
          <cell r="G872" t="str">
            <v>Tier3</v>
          </cell>
          <cell r="H872" t="str">
            <v>PAB HOSP.9 DE JULHO SP</v>
          </cell>
          <cell r="I872" t="str">
            <v>613, RUA PEIXOTO GOMIDE, TERREO, CERQ.CESAR</v>
          </cell>
          <cell r="J872" t="str">
            <v>SAO PAULO</v>
          </cell>
          <cell r="K872" t="str">
            <v>SP</v>
          </cell>
          <cell r="L872" t="str">
            <v>Brazil</v>
          </cell>
          <cell r="M872" t="str">
            <v>01409</v>
          </cell>
          <cell r="N872">
            <v>128000</v>
          </cell>
        </row>
        <row r="873">
          <cell r="A873">
            <v>4693</v>
          </cell>
          <cell r="B873" t="str">
            <v>TNS_BR_03607</v>
          </cell>
          <cell r="C873" t="str">
            <v>BU BR</v>
          </cell>
          <cell r="D873">
            <v>4693</v>
          </cell>
          <cell r="E873" t="str">
            <v>In-Store Branch</v>
          </cell>
          <cell r="F873" t="str">
            <v>noncritical</v>
          </cell>
          <cell r="G873" t="str">
            <v>Tier3</v>
          </cell>
          <cell r="H873" t="str">
            <v>PAB TELEFONICA LIVRAMENTO</v>
          </cell>
          <cell r="I873" t="str">
            <v>66, RUA DO LIVRAMENTO, , IBIRAPUERA</v>
          </cell>
          <cell r="J873" t="str">
            <v>SAO PAULO</v>
          </cell>
          <cell r="K873" t="str">
            <v>SP</v>
          </cell>
          <cell r="L873" t="str">
            <v>Brazil</v>
          </cell>
          <cell r="M873" t="str">
            <v>04008</v>
          </cell>
          <cell r="N873">
            <v>64000</v>
          </cell>
        </row>
        <row r="874">
          <cell r="A874">
            <v>3999</v>
          </cell>
          <cell r="B874" t="str">
            <v>TNS_BR_03625</v>
          </cell>
          <cell r="C874" t="str">
            <v>BU BR</v>
          </cell>
          <cell r="D874">
            <v>3999</v>
          </cell>
          <cell r="E874" t="str">
            <v>In-Store Branch</v>
          </cell>
          <cell r="F874" t="str">
            <v>noncritical</v>
          </cell>
          <cell r="G874" t="str">
            <v>Tier3</v>
          </cell>
          <cell r="H874" t="str">
            <v>PAB DAMASIO DE JESUS SPAULO</v>
          </cell>
          <cell r="I874" t="str">
            <v>72, PRACA ALMEIDA JUNIOR, , LIBERDADE</v>
          </cell>
          <cell r="J874" t="str">
            <v>SAO PAULO</v>
          </cell>
          <cell r="K874" t="str">
            <v>SP</v>
          </cell>
          <cell r="L874" t="str">
            <v>Brazil</v>
          </cell>
          <cell r="M874" t="str">
            <v>01510</v>
          </cell>
          <cell r="N874">
            <v>64000</v>
          </cell>
        </row>
        <row r="875">
          <cell r="A875">
            <v>2889</v>
          </cell>
          <cell r="B875" t="str">
            <v>TNS_BR_03628</v>
          </cell>
          <cell r="C875" t="str">
            <v>BU BR</v>
          </cell>
          <cell r="D875">
            <v>2889</v>
          </cell>
          <cell r="E875" t="str">
            <v>In-Store Branch</v>
          </cell>
          <cell r="F875" t="str">
            <v>noncritical</v>
          </cell>
          <cell r="G875" t="str">
            <v>Tier3</v>
          </cell>
          <cell r="H875" t="str">
            <v>PAB CALL CENTER BCO.REAL SP</v>
          </cell>
          <cell r="I875" t="str">
            <v>73, RUA JOSE DE OLIVEIRA COUTINHO, , BARR.FUNDA</v>
          </cell>
          <cell r="J875" t="str">
            <v>SAO PAULO</v>
          </cell>
          <cell r="K875" t="str">
            <v>SP</v>
          </cell>
          <cell r="L875" t="str">
            <v>Brazil</v>
          </cell>
          <cell r="M875" t="str">
            <v>01144</v>
          </cell>
          <cell r="N875">
            <v>64000</v>
          </cell>
        </row>
        <row r="876">
          <cell r="A876">
            <v>1825</v>
          </cell>
          <cell r="B876" t="str">
            <v>TNS_BR_03629</v>
          </cell>
          <cell r="C876" t="str">
            <v>BU BR</v>
          </cell>
          <cell r="D876">
            <v>1825</v>
          </cell>
          <cell r="E876" t="str">
            <v>In-Store Branch</v>
          </cell>
          <cell r="F876" t="str">
            <v>noncritical</v>
          </cell>
          <cell r="G876" t="str">
            <v>Tier3</v>
          </cell>
          <cell r="H876" t="str">
            <v>PAB SUL AMERICA</v>
          </cell>
          <cell r="I876" t="str">
            <v>73, RUA PEDRO AVANCINE, 2 SS, MORUMBI</v>
          </cell>
          <cell r="J876" t="str">
            <v>SAO PAULO</v>
          </cell>
          <cell r="K876" t="str">
            <v>SP</v>
          </cell>
          <cell r="L876" t="str">
            <v>Brazil</v>
          </cell>
          <cell r="M876" t="str">
            <v>05679</v>
          </cell>
          <cell r="N876">
            <v>128000</v>
          </cell>
        </row>
        <row r="877">
          <cell r="A877">
            <v>2654</v>
          </cell>
          <cell r="B877" t="str">
            <v>TNS_BR_03640</v>
          </cell>
          <cell r="C877" t="str">
            <v>BU BR</v>
          </cell>
          <cell r="D877">
            <v>2654</v>
          </cell>
          <cell r="E877" t="str">
            <v>In-Store Branch</v>
          </cell>
          <cell r="F877" t="str">
            <v>noncritical</v>
          </cell>
          <cell r="G877" t="str">
            <v>Tier3</v>
          </cell>
          <cell r="H877" t="str">
            <v>PAB PALACIO DO TRABALHADOR</v>
          </cell>
          <cell r="I877" t="str">
            <v>782, RUA GALVAO BUENO, 1 SS, LIBERDADE</v>
          </cell>
          <cell r="J877" t="str">
            <v>SAO PAULO</v>
          </cell>
          <cell r="K877" t="str">
            <v>SP</v>
          </cell>
          <cell r="L877" t="str">
            <v>Brazil</v>
          </cell>
          <cell r="M877" t="str">
            <v>01506</v>
          </cell>
          <cell r="N877">
            <v>64000</v>
          </cell>
        </row>
        <row r="878">
          <cell r="A878">
            <v>9006</v>
          </cell>
          <cell r="B878" t="str">
            <v>TNS_BR_03643</v>
          </cell>
          <cell r="C878" t="str">
            <v>BU BR</v>
          </cell>
          <cell r="D878">
            <v>9006</v>
          </cell>
          <cell r="E878" t="str">
            <v>In-Store Branch</v>
          </cell>
          <cell r="F878" t="str">
            <v>noncritical</v>
          </cell>
          <cell r="G878" t="str">
            <v>Tier3</v>
          </cell>
          <cell r="H878" t="str">
            <v>PAB MOVEL UNIDADE 6</v>
          </cell>
          <cell r="I878" t="str">
            <v>82, ALAMEDA RIBEIRAO PRETO, TERREO, BELA VISTA</v>
          </cell>
          <cell r="J878" t="str">
            <v>SAO PAULO</v>
          </cell>
          <cell r="K878" t="str">
            <v>SP</v>
          </cell>
          <cell r="L878" t="str">
            <v>Brazil</v>
          </cell>
          <cell r="M878" t="str">
            <v>14015</v>
          </cell>
          <cell r="N878">
            <v>64000</v>
          </cell>
        </row>
        <row r="879">
          <cell r="A879">
            <v>3987</v>
          </cell>
          <cell r="B879" t="str">
            <v>TNS_BR_03647</v>
          </cell>
          <cell r="C879" t="str">
            <v>BU BR</v>
          </cell>
          <cell r="D879">
            <v>3987</v>
          </cell>
          <cell r="E879" t="str">
            <v>In-Store Branch</v>
          </cell>
          <cell r="F879" t="str">
            <v>noncritical</v>
          </cell>
          <cell r="G879" t="str">
            <v>Tier3</v>
          </cell>
          <cell r="H879" t="str">
            <v>PAB SIND.TAXISTAS AUTON.S.P.</v>
          </cell>
          <cell r="I879" t="str">
            <v>833, RUA ESTADO DE ISRAEL, , V.CLEMENTI</v>
          </cell>
          <cell r="J879" t="str">
            <v>SAO PAULO</v>
          </cell>
          <cell r="K879" t="str">
            <v>SP</v>
          </cell>
          <cell r="L879" t="str">
            <v>Brazil</v>
          </cell>
          <cell r="M879" t="str">
            <v>04022</v>
          </cell>
          <cell r="N879">
            <v>128000</v>
          </cell>
        </row>
        <row r="880">
          <cell r="A880">
            <v>4690</v>
          </cell>
          <cell r="B880" t="str">
            <v>TNS_BR_03651</v>
          </cell>
          <cell r="C880" t="str">
            <v>BU BR</v>
          </cell>
          <cell r="D880">
            <v>4690</v>
          </cell>
          <cell r="E880" t="str">
            <v>In-Store Branch</v>
          </cell>
          <cell r="F880" t="str">
            <v>noncritical</v>
          </cell>
          <cell r="G880" t="str">
            <v>Tier3</v>
          </cell>
          <cell r="H880" t="str">
            <v>PAB TELEFONICA-HUMBERTO I</v>
          </cell>
          <cell r="I880" t="str">
            <v>880, RUA HUMBERTO 1, 4 ANDAR, V.MARIANA</v>
          </cell>
          <cell r="J880" t="str">
            <v>SAO PAULO</v>
          </cell>
          <cell r="K880" t="str">
            <v>SP</v>
          </cell>
          <cell r="L880" t="str">
            <v>Brazil</v>
          </cell>
          <cell r="M880" t="str">
            <v>04018</v>
          </cell>
          <cell r="N880">
            <v>64000</v>
          </cell>
        </row>
        <row r="881">
          <cell r="A881">
            <v>3417</v>
          </cell>
          <cell r="B881" t="str">
            <v>TNS_BR_03653</v>
          </cell>
          <cell r="C881" t="str">
            <v>BU BR</v>
          </cell>
          <cell r="D881">
            <v>3417</v>
          </cell>
          <cell r="E881" t="str">
            <v>In-Store Branch</v>
          </cell>
          <cell r="F881" t="str">
            <v>noncritical</v>
          </cell>
          <cell r="G881" t="str">
            <v>Tier3</v>
          </cell>
          <cell r="H881" t="str">
            <v>PAB DELOITTE BELA CINTRA SP</v>
          </cell>
          <cell r="I881" t="str">
            <v>881, RUA BELA CINTRA, , CERQ.CESAR</v>
          </cell>
          <cell r="J881" t="str">
            <v>SAO PAULO</v>
          </cell>
          <cell r="K881" t="str">
            <v>SP</v>
          </cell>
          <cell r="L881" t="str">
            <v>Brazil</v>
          </cell>
          <cell r="M881" t="str">
            <v>01415</v>
          </cell>
          <cell r="N881">
            <v>64000</v>
          </cell>
        </row>
        <row r="882">
          <cell r="A882">
            <v>1840</v>
          </cell>
          <cell r="B882" t="str">
            <v>TNS_BR_03655</v>
          </cell>
          <cell r="C882" t="str">
            <v>BU BR</v>
          </cell>
          <cell r="D882">
            <v>1840</v>
          </cell>
          <cell r="E882" t="str">
            <v>In-Store Branch</v>
          </cell>
          <cell r="F882" t="str">
            <v>noncritical</v>
          </cell>
          <cell r="G882" t="str">
            <v>Tier3</v>
          </cell>
          <cell r="H882" t="str">
            <v>PAB MACKENZIE SAO PAULO</v>
          </cell>
          <cell r="I882" t="str">
            <v>896, RUA DA CONSOLACAO, MEZANINO, CENTRO</v>
          </cell>
          <cell r="J882" t="str">
            <v>SAO PAULO</v>
          </cell>
          <cell r="K882" t="str">
            <v>SP</v>
          </cell>
          <cell r="L882" t="str">
            <v>Brazil</v>
          </cell>
          <cell r="M882" t="str">
            <v>01302</v>
          </cell>
          <cell r="N882">
            <v>128000</v>
          </cell>
        </row>
        <row r="883">
          <cell r="A883">
            <v>2545</v>
          </cell>
          <cell r="B883" t="str">
            <v>TNS_BR_03665</v>
          </cell>
          <cell r="C883" t="str">
            <v>BU BR</v>
          </cell>
          <cell r="D883">
            <v>2545</v>
          </cell>
          <cell r="E883" t="str">
            <v>In-Store Branch</v>
          </cell>
          <cell r="F883" t="str">
            <v>noncritical</v>
          </cell>
          <cell r="G883" t="str">
            <v>Tier3</v>
          </cell>
          <cell r="H883" t="str">
            <v>PAB LEOPOLDINA TRANSP.URB.SP</v>
          </cell>
          <cell r="I883" t="str">
            <v>928, AVENIDA IMP.LEOPOLDINA, A, V.LEOPOLDI</v>
          </cell>
          <cell r="J883" t="str">
            <v>SAO PAULO</v>
          </cell>
          <cell r="K883" t="str">
            <v>SP</v>
          </cell>
          <cell r="L883" t="str">
            <v>Brazil</v>
          </cell>
          <cell r="M883" t="str">
            <v>05305</v>
          </cell>
          <cell r="N883">
            <v>128000</v>
          </cell>
        </row>
        <row r="884">
          <cell r="A884">
            <v>3450</v>
          </cell>
          <cell r="B884" t="str">
            <v>TNS_BR_03672</v>
          </cell>
          <cell r="C884" t="str">
            <v>BU BR</v>
          </cell>
          <cell r="D884">
            <v>3450</v>
          </cell>
          <cell r="E884" t="str">
            <v>In-Store Branch</v>
          </cell>
          <cell r="F884" t="str">
            <v>noncritical</v>
          </cell>
          <cell r="G884" t="str">
            <v>Tier3</v>
          </cell>
          <cell r="H884" t="str">
            <v>PAB EDIT.FTD S/A-PACAEMBU</v>
          </cell>
          <cell r="I884" t="str">
            <v>974, AVENIDA ERMANO MARCHETTI, , AGUA BRANC</v>
          </cell>
          <cell r="J884" t="str">
            <v>SAO PAULO</v>
          </cell>
          <cell r="K884" t="str">
            <v>SP</v>
          </cell>
          <cell r="L884" t="str">
            <v>Brazil</v>
          </cell>
          <cell r="M884" t="str">
            <v>05038</v>
          </cell>
          <cell r="N884">
            <v>64000</v>
          </cell>
        </row>
        <row r="885">
          <cell r="A885">
            <v>3430</v>
          </cell>
          <cell r="B885" t="str">
            <v>TNS_BR_03675</v>
          </cell>
          <cell r="C885" t="str">
            <v>BU BR</v>
          </cell>
          <cell r="D885">
            <v>3430</v>
          </cell>
          <cell r="E885" t="str">
            <v>In-Store Branch</v>
          </cell>
          <cell r="F885" t="str">
            <v>noncritical</v>
          </cell>
          <cell r="G885" t="str">
            <v>Tier3</v>
          </cell>
          <cell r="H885" t="str">
            <v>PAB COLEGIO PUERI DOMUS SP</v>
          </cell>
          <cell r="I885" t="str">
            <v>993, RUA VERBO DIVINO, A, CH.S.ANTON</v>
          </cell>
          <cell r="J885" t="str">
            <v>SAO PAULO</v>
          </cell>
          <cell r="K885" t="str">
            <v>SP</v>
          </cell>
          <cell r="L885" t="str">
            <v>Brazil</v>
          </cell>
          <cell r="M885" t="str">
            <v>04719</v>
          </cell>
          <cell r="N885">
            <v>64000</v>
          </cell>
        </row>
        <row r="886">
          <cell r="A886">
            <v>3122</v>
          </cell>
          <cell r="B886" t="str">
            <v>TNS_BR_03677</v>
          </cell>
          <cell r="C886" t="str">
            <v>BU BR</v>
          </cell>
          <cell r="D886">
            <v>3122</v>
          </cell>
          <cell r="E886" t="str">
            <v>In-Store Branch</v>
          </cell>
          <cell r="F886" t="str">
            <v>noncritical</v>
          </cell>
          <cell r="G886" t="str">
            <v>Tier3</v>
          </cell>
          <cell r="H886" t="str">
            <v>PAB CHRIS CINTOS SAO PAULO</v>
          </cell>
          <cell r="I886" t="str">
            <v>997, AVENIDA ROBERT KENNEDY, , SOCORRO</v>
          </cell>
          <cell r="J886" t="str">
            <v>SAO PAULO</v>
          </cell>
          <cell r="K886" t="str">
            <v>SP</v>
          </cell>
          <cell r="L886" t="str">
            <v>Brazil</v>
          </cell>
          <cell r="M886" t="str">
            <v>04768</v>
          </cell>
          <cell r="N886">
            <v>64000</v>
          </cell>
        </row>
        <row r="887">
          <cell r="A887">
            <v>3995</v>
          </cell>
          <cell r="B887" t="str">
            <v>TNS_BR_03705</v>
          </cell>
          <cell r="C887" t="str">
            <v>BU BR</v>
          </cell>
          <cell r="D887">
            <v>3995</v>
          </cell>
          <cell r="E887" t="str">
            <v>In-Store Branch</v>
          </cell>
          <cell r="F887" t="str">
            <v>noncritical</v>
          </cell>
          <cell r="G887" t="str">
            <v>Tier3</v>
          </cell>
          <cell r="H887" t="str">
            <v>PAB MACKENZIE SAO PAULO</v>
          </cell>
          <cell r="I887" t="str">
            <v>896, RUA DA CONSOLACAO, MEZANINO, CENTRO</v>
          </cell>
          <cell r="J887" t="str">
            <v>SAO PAULO</v>
          </cell>
          <cell r="K887" t="str">
            <v>SP</v>
          </cell>
          <cell r="L887" t="str">
            <v>Brazil</v>
          </cell>
          <cell r="M887" t="str">
            <v>01302-000</v>
          </cell>
          <cell r="N887">
            <v>128000</v>
          </cell>
        </row>
        <row r="888">
          <cell r="A888">
            <v>3465</v>
          </cell>
          <cell r="B888" t="str">
            <v>TNS_BR_03721</v>
          </cell>
          <cell r="C888" t="str">
            <v>BU BR</v>
          </cell>
          <cell r="D888">
            <v>3465</v>
          </cell>
          <cell r="E888" t="str">
            <v>In-Store Branch</v>
          </cell>
          <cell r="F888" t="str">
            <v>noncritical</v>
          </cell>
          <cell r="G888" t="str">
            <v>Tier3</v>
          </cell>
          <cell r="H888" t="str">
            <v>Pab Sábo Mateo Forte</v>
          </cell>
          <cell r="I888" t="str">
            <v>Rua Mateo Forte, 216</v>
          </cell>
          <cell r="J888" t="str">
            <v>Sao Paulo</v>
          </cell>
          <cell r="K888" t="str">
            <v>SP</v>
          </cell>
          <cell r="L888" t="str">
            <v>Brazil</v>
          </cell>
          <cell r="M888" t="str">
            <v>05038-160</v>
          </cell>
          <cell r="N888">
            <v>0</v>
          </cell>
        </row>
        <row r="889">
          <cell r="A889">
            <v>3925</v>
          </cell>
          <cell r="B889" t="str">
            <v>TNS_BR_03753</v>
          </cell>
          <cell r="C889" t="str">
            <v>BU BR</v>
          </cell>
          <cell r="D889">
            <v>3925</v>
          </cell>
          <cell r="E889" t="str">
            <v>In-Store Branch</v>
          </cell>
          <cell r="F889" t="str">
            <v>noncritical</v>
          </cell>
          <cell r="G889" t="str">
            <v>Tier3</v>
          </cell>
          <cell r="H889" t="str">
            <v>PAB GERDAU RIOGRANDENSE RS</v>
          </cell>
          <cell r="I889" t="str">
            <v>650, AVENIDA BORGES DE MEDEIROS, , CENTRO</v>
          </cell>
          <cell r="J889" t="str">
            <v>SAPUCAIA DO SUL</v>
          </cell>
          <cell r="K889" t="str">
            <v>RS</v>
          </cell>
          <cell r="L889" t="str">
            <v>Brazil</v>
          </cell>
          <cell r="M889" t="str">
            <v>93212</v>
          </cell>
          <cell r="N889">
            <v>64000</v>
          </cell>
        </row>
        <row r="890">
          <cell r="A890">
            <v>3741</v>
          </cell>
          <cell r="B890" t="str">
            <v>TNS_BR_03756</v>
          </cell>
          <cell r="C890" t="str">
            <v>BU BR</v>
          </cell>
          <cell r="D890">
            <v>3741</v>
          </cell>
          <cell r="E890" t="str">
            <v>In-Store Branch</v>
          </cell>
          <cell r="F890" t="str">
            <v>noncritical</v>
          </cell>
          <cell r="G890" t="str">
            <v>Tier3</v>
          </cell>
          <cell r="H890" t="str">
            <v>PAB WHITE MARTINS SAP.DO SUL</v>
          </cell>
          <cell r="I890" t="str">
            <v>865, RODOVIA BR 116 KM 19, WHITE MARTINS, CENTRO</v>
          </cell>
          <cell r="J890" t="str">
            <v>SAPUCAIA DO SUL</v>
          </cell>
          <cell r="K890" t="str">
            <v>RS</v>
          </cell>
          <cell r="L890" t="str">
            <v>Brazil</v>
          </cell>
          <cell r="M890" t="str">
            <v>93212</v>
          </cell>
          <cell r="N890">
            <v>64000</v>
          </cell>
        </row>
        <row r="891">
          <cell r="A891">
            <v>2508</v>
          </cell>
          <cell r="B891" t="str">
            <v>TNS_BR_03759</v>
          </cell>
          <cell r="C891" t="str">
            <v>BU BR</v>
          </cell>
          <cell r="D891">
            <v>2508</v>
          </cell>
          <cell r="E891" t="str">
            <v>In-Store Branch</v>
          </cell>
          <cell r="F891" t="str">
            <v>noncritical</v>
          </cell>
          <cell r="G891" t="str">
            <v>Tier3</v>
          </cell>
          <cell r="H891" t="str">
            <v>PAB CARBOINDUSTRIAL SERRA ES</v>
          </cell>
          <cell r="I891" t="str">
            <v>245, RUA ATAYDES MOREIRA DE SOUZA, , CIVIT I</v>
          </cell>
          <cell r="J891" t="str">
            <v>SERRA</v>
          </cell>
          <cell r="K891" t="str">
            <v>ES</v>
          </cell>
          <cell r="L891" t="str">
            <v>Brazil</v>
          </cell>
          <cell r="M891" t="str">
            <v>29168</v>
          </cell>
          <cell r="N891">
            <v>128000</v>
          </cell>
        </row>
        <row r="892">
          <cell r="A892">
            <v>2196</v>
          </cell>
          <cell r="B892" t="str">
            <v>TNS_BR_03760</v>
          </cell>
          <cell r="C892" t="str">
            <v>BU BR</v>
          </cell>
          <cell r="D892">
            <v>2196</v>
          </cell>
          <cell r="E892" t="str">
            <v>In-Store Branch</v>
          </cell>
          <cell r="F892" t="str">
            <v>noncritical</v>
          </cell>
          <cell r="G892" t="str">
            <v>Tier3</v>
          </cell>
          <cell r="H892" t="str">
            <v>NN TERCA/MARTINS CARIACICA</v>
          </cell>
          <cell r="I892" t="str">
            <v>485, AVENIDA SEGUNDA AVENIDA, , LARANJEIRA</v>
          </cell>
          <cell r="J892" t="str">
            <v>SERRA</v>
          </cell>
          <cell r="K892" t="str">
            <v>ES</v>
          </cell>
          <cell r="L892" t="str">
            <v>Brazil</v>
          </cell>
          <cell r="M892" t="str">
            <v>29165</v>
          </cell>
          <cell r="N892">
            <v>9600</v>
          </cell>
        </row>
        <row r="893">
          <cell r="A893">
            <v>2768</v>
          </cell>
          <cell r="B893" t="str">
            <v>TNS_BR_03767</v>
          </cell>
          <cell r="C893" t="str">
            <v>BU BR</v>
          </cell>
          <cell r="D893">
            <v>2768</v>
          </cell>
          <cell r="E893" t="str">
            <v>In-Store Branch</v>
          </cell>
          <cell r="F893" t="str">
            <v>noncritical</v>
          </cell>
          <cell r="G893" t="str">
            <v>Tier3</v>
          </cell>
          <cell r="H893" t="str">
            <v>PAB FIAT IVECO SETE LAGOAS</v>
          </cell>
          <cell r="I893" t="str">
            <v>0, RODOVIA MG 238 KM 74, , CENTRO</v>
          </cell>
          <cell r="J893" t="str">
            <v>SETE LAGOAS</v>
          </cell>
          <cell r="K893" t="str">
            <v>MG</v>
          </cell>
          <cell r="L893" t="str">
            <v>Brazil</v>
          </cell>
          <cell r="M893" t="str">
            <v>35701</v>
          </cell>
          <cell r="N893">
            <v>64000</v>
          </cell>
        </row>
        <row r="894">
          <cell r="A894">
            <v>3051</v>
          </cell>
          <cell r="B894" t="str">
            <v>TNS_BR_03770</v>
          </cell>
          <cell r="C894" t="str">
            <v>BU BR</v>
          </cell>
          <cell r="D894">
            <v>3051</v>
          </cell>
          <cell r="E894" t="str">
            <v>In-Store Branch</v>
          </cell>
          <cell r="F894" t="str">
            <v>noncritical</v>
          </cell>
          <cell r="G894" t="str">
            <v>Tier3</v>
          </cell>
          <cell r="H894" t="str">
            <v>PAB PREF.SETE LAGOAS MG</v>
          </cell>
          <cell r="I894" t="str">
            <v>16, PRACA BARAO DO RIO BRANCO, ESCRITO, CENTRO</v>
          </cell>
          <cell r="J894" t="str">
            <v>SETE LAGOAS</v>
          </cell>
          <cell r="K894" t="str">
            <v>MG</v>
          </cell>
          <cell r="L894" t="str">
            <v>Brazil</v>
          </cell>
          <cell r="M894" t="str">
            <v>35700</v>
          </cell>
          <cell r="N894">
            <v>64000</v>
          </cell>
        </row>
        <row r="895">
          <cell r="A895">
            <v>2951</v>
          </cell>
          <cell r="B895" t="str">
            <v>TNS_BR_03777</v>
          </cell>
          <cell r="C895" t="str">
            <v>BU BR</v>
          </cell>
          <cell r="D895">
            <v>2951</v>
          </cell>
          <cell r="E895" t="str">
            <v>In-Store Branch</v>
          </cell>
          <cell r="F895" t="str">
            <v>noncritical</v>
          </cell>
          <cell r="G895" t="str">
            <v>Tier3</v>
          </cell>
          <cell r="H895" t="str">
            <v>PAB FUND.DOM AGUIRRE SOROCAB</v>
          </cell>
          <cell r="I895" t="str">
            <v>0, RODOVIA RAPOSO TAVARES KM 92,5, CAMPUS UNIVERSITARIO, CID.UNIVER</v>
          </cell>
          <cell r="J895" t="str">
            <v>SOROCABA</v>
          </cell>
          <cell r="K895" t="str">
            <v>SP</v>
          </cell>
          <cell r="L895" t="str">
            <v>Brazil</v>
          </cell>
          <cell r="M895" t="str">
            <v>18100</v>
          </cell>
          <cell r="N895">
            <v>64000</v>
          </cell>
        </row>
        <row r="896">
          <cell r="A896">
            <v>3791</v>
          </cell>
          <cell r="B896" t="str">
            <v>TNS_BR_03805</v>
          </cell>
          <cell r="C896" t="str">
            <v>BU BR</v>
          </cell>
          <cell r="D896">
            <v>3791</v>
          </cell>
          <cell r="E896" t="str">
            <v>In-Store Branch</v>
          </cell>
          <cell r="F896" t="str">
            <v>noncritical</v>
          </cell>
          <cell r="G896" t="str">
            <v>Tier3</v>
          </cell>
          <cell r="H896" t="str">
            <v>PAB NSK DO BRASIL</v>
          </cell>
          <cell r="I896" t="str">
            <v>66, AVENIDA VER.JOAO BATISTA FITIPALDI, , V.MALUF</v>
          </cell>
          <cell r="J896" t="str">
            <v>SUZANO</v>
          </cell>
          <cell r="K896" t="str">
            <v>SP</v>
          </cell>
          <cell r="L896" t="str">
            <v>Brazil</v>
          </cell>
          <cell r="M896" t="str">
            <v>08685</v>
          </cell>
          <cell r="N896">
            <v>64000</v>
          </cell>
        </row>
        <row r="897">
          <cell r="A897">
            <v>3121</v>
          </cell>
          <cell r="B897" t="str">
            <v>TNS_BR_03809</v>
          </cell>
          <cell r="C897" t="str">
            <v>BU BR</v>
          </cell>
          <cell r="D897">
            <v>3121</v>
          </cell>
          <cell r="E897" t="str">
            <v>In-Store Branch</v>
          </cell>
          <cell r="F897" t="str">
            <v>noncritical</v>
          </cell>
          <cell r="G897" t="str">
            <v>Tier3</v>
          </cell>
          <cell r="H897" t="str">
            <v>PAB EXTRA TABOAO DA SERRA SP</v>
          </cell>
          <cell r="I897" t="str">
            <v>329, RUA JOAO BATISTA DE OLIVEIRA, , CENTRO</v>
          </cell>
          <cell r="J897" t="str">
            <v>TABOAO DA SERRA</v>
          </cell>
          <cell r="K897" t="str">
            <v>SP</v>
          </cell>
          <cell r="L897" t="str">
            <v>Brazil</v>
          </cell>
          <cell r="M897" t="str">
            <v>06763</v>
          </cell>
          <cell r="N897">
            <v>64000</v>
          </cell>
        </row>
        <row r="898">
          <cell r="A898">
            <v>3143</v>
          </cell>
          <cell r="B898" t="str">
            <v>TNS_BR_03810</v>
          </cell>
          <cell r="C898" t="str">
            <v>BU BR</v>
          </cell>
          <cell r="D898">
            <v>3143</v>
          </cell>
          <cell r="E898" t="str">
            <v>In-Store Branch</v>
          </cell>
          <cell r="F898" t="str">
            <v>noncritical</v>
          </cell>
          <cell r="G898" t="str">
            <v>Tier3</v>
          </cell>
          <cell r="H898" t="str">
            <v>PAB SHERWIN WILLIAMS TABOAO</v>
          </cell>
          <cell r="I898" t="str">
            <v>480, AVENIDA IBIRAMA, , JD.S.JUDAS</v>
          </cell>
          <cell r="J898" t="str">
            <v>TABOAO DA SERRA</v>
          </cell>
          <cell r="K898" t="str">
            <v>SP</v>
          </cell>
          <cell r="L898" t="str">
            <v>Brazil</v>
          </cell>
          <cell r="M898" t="str">
            <v>06785</v>
          </cell>
          <cell r="N898">
            <v>64000</v>
          </cell>
        </row>
        <row r="899">
          <cell r="A899">
            <v>3792</v>
          </cell>
          <cell r="B899" t="str">
            <v>TNS_BR_03811</v>
          </cell>
          <cell r="C899" t="str">
            <v>BU BR</v>
          </cell>
          <cell r="D899">
            <v>3792</v>
          </cell>
          <cell r="E899" t="str">
            <v>In-Store Branch</v>
          </cell>
          <cell r="F899" t="str">
            <v>noncritical</v>
          </cell>
          <cell r="G899" t="str">
            <v>Tier3</v>
          </cell>
          <cell r="H899" t="str">
            <v>PAB NIASI S/A</v>
          </cell>
          <cell r="I899" t="str">
            <v>80, RUA PEDRO MARI, , PQ.ASSUNCA</v>
          </cell>
          <cell r="J899" t="str">
            <v>TABOAO DA SERRA</v>
          </cell>
          <cell r="K899" t="str">
            <v>SP</v>
          </cell>
          <cell r="L899" t="str">
            <v>Brazil</v>
          </cell>
          <cell r="M899" t="str">
            <v>06754</v>
          </cell>
          <cell r="N899">
            <v>64000</v>
          </cell>
        </row>
        <row r="900">
          <cell r="A900">
            <v>6899</v>
          </cell>
          <cell r="B900" t="str">
            <v>TNS_BR_03812</v>
          </cell>
          <cell r="C900" t="str">
            <v>BU BR</v>
          </cell>
          <cell r="D900">
            <v>6899</v>
          </cell>
          <cell r="E900" t="str">
            <v>In-Store Branch</v>
          </cell>
          <cell r="F900" t="str">
            <v>noncritical</v>
          </cell>
          <cell r="G900" t="str">
            <v>Tier3</v>
          </cell>
          <cell r="H900" t="str">
            <v>Taboão da Serra P2 - Pae Schenck do Brasil</v>
          </cell>
          <cell r="I900" t="str">
            <v>, R. Arnaldo Magniccaro, 500, , Jurubatuba</v>
          </cell>
          <cell r="J900" t="str">
            <v>Taboão da Serra</v>
          </cell>
          <cell r="K900" t="str">
            <v>SP</v>
          </cell>
          <cell r="L900" t="str">
            <v>Brazil</v>
          </cell>
          <cell r="M900" t="str">
            <v>04691</v>
          </cell>
          <cell r="N900">
            <v>64000</v>
          </cell>
        </row>
        <row r="901">
          <cell r="A901">
            <v>3093</v>
          </cell>
          <cell r="B901" t="str">
            <v>TNS_BR_03813</v>
          </cell>
          <cell r="C901" t="str">
            <v>BU BR</v>
          </cell>
          <cell r="D901">
            <v>3093</v>
          </cell>
          <cell r="E901" t="str">
            <v>In-Store Branch</v>
          </cell>
          <cell r="F901" t="str">
            <v>noncritical</v>
          </cell>
          <cell r="G901" t="str">
            <v>Tier3</v>
          </cell>
          <cell r="H901" t="str">
            <v>PAB EIRILAR ALUMINIOS TANABI</v>
          </cell>
          <cell r="I901" t="str">
            <v xml:space="preserve">0, ROD  EUCLIDES DA CUNHA  , km 474, TANABI  </v>
          </cell>
          <cell r="J901" t="str">
            <v>TANABI</v>
          </cell>
          <cell r="K901" t="str">
            <v>SP</v>
          </cell>
          <cell r="L901" t="str">
            <v>Brazil</v>
          </cell>
          <cell r="M901" t="str">
            <v>15170</v>
          </cell>
          <cell r="N901">
            <v>64000</v>
          </cell>
        </row>
        <row r="902">
          <cell r="A902">
            <v>3035</v>
          </cell>
          <cell r="B902" t="str">
            <v>TNS_BR_03817</v>
          </cell>
          <cell r="C902" t="str">
            <v>BU BR</v>
          </cell>
          <cell r="D902">
            <v>3035</v>
          </cell>
          <cell r="E902" t="str">
            <v>In-Store Branch</v>
          </cell>
          <cell r="F902" t="str">
            <v>noncritical</v>
          </cell>
          <cell r="G902" t="str">
            <v>Tier3</v>
          </cell>
          <cell r="H902" t="str">
            <v>PAB UNITAU ECASE TAUBATE SP</v>
          </cell>
          <cell r="I902" t="str">
            <v>0, RUA EXPEDIC.ERNESTO PEREIRA,S/N, , CENTRO</v>
          </cell>
          <cell r="J902" t="str">
            <v>TAUBATE</v>
          </cell>
          <cell r="K902" t="str">
            <v>SP</v>
          </cell>
          <cell r="L902" t="str">
            <v>Brazil</v>
          </cell>
          <cell r="M902" t="str">
            <v>12020</v>
          </cell>
          <cell r="N902">
            <v>64000</v>
          </cell>
        </row>
        <row r="903">
          <cell r="A903">
            <v>2979</v>
          </cell>
          <cell r="B903" t="str">
            <v>TNS_BR_03820</v>
          </cell>
          <cell r="C903" t="str">
            <v>BU BR</v>
          </cell>
          <cell r="D903">
            <v>2979</v>
          </cell>
          <cell r="E903" t="str">
            <v>In-Store Branch</v>
          </cell>
          <cell r="F903" t="str">
            <v>noncritical</v>
          </cell>
          <cell r="G903" t="str">
            <v>Tier3</v>
          </cell>
          <cell r="H903" t="str">
            <v>PAB COMAVEX-COMANDO AV.EXE</v>
          </cell>
          <cell r="I903" t="str">
            <v>2135, ESTRADA DOS REMEDIOS, , ITAIM BIBI</v>
          </cell>
          <cell r="J903" t="str">
            <v>TAUBATE</v>
          </cell>
          <cell r="K903" t="str">
            <v>SP</v>
          </cell>
          <cell r="L903" t="str">
            <v>Brazil</v>
          </cell>
          <cell r="M903" t="str">
            <v>12086</v>
          </cell>
          <cell r="N903">
            <v>64000</v>
          </cell>
        </row>
        <row r="904">
          <cell r="A904">
            <v>3793</v>
          </cell>
          <cell r="B904" t="str">
            <v>TNS_BR_03822</v>
          </cell>
          <cell r="C904" t="str">
            <v>BU BR</v>
          </cell>
          <cell r="D904">
            <v>3793</v>
          </cell>
          <cell r="E904" t="str">
            <v>In-Store Branch</v>
          </cell>
          <cell r="F904" t="str">
            <v>noncritical</v>
          </cell>
          <cell r="G904" t="str">
            <v>Tier3</v>
          </cell>
          <cell r="H904" t="str">
            <v>PAB DARUMA TELECOM INF.LTDA</v>
          </cell>
          <cell r="I904" t="str">
            <v>3500, AVENIDA INDEPENDENCIA, , INDEPENDEN</v>
          </cell>
          <cell r="J904" t="str">
            <v>TAUBATE</v>
          </cell>
          <cell r="K904" t="str">
            <v>SP</v>
          </cell>
          <cell r="L904" t="str">
            <v>Brazil</v>
          </cell>
          <cell r="M904" t="str">
            <v>12032</v>
          </cell>
          <cell r="N904">
            <v>64000</v>
          </cell>
        </row>
        <row r="905">
          <cell r="A905">
            <v>2900</v>
          </cell>
          <cell r="B905" t="str">
            <v>TNS_BR_03831</v>
          </cell>
          <cell r="C905" t="str">
            <v>BU BR</v>
          </cell>
          <cell r="D905">
            <v>2900</v>
          </cell>
          <cell r="E905" t="str">
            <v>In-Store Branch</v>
          </cell>
          <cell r="F905" t="str">
            <v>noncritical</v>
          </cell>
          <cell r="G905" t="str">
            <v>Tier3</v>
          </cell>
          <cell r="H905" t="str">
            <v>PAB UNIV.FEDERAL DO PIAUI</v>
          </cell>
          <cell r="I905" t="str">
            <v>0, CAMPUS DO ININGA,S/N, , ININGA</v>
          </cell>
          <cell r="J905" t="str">
            <v>TERESINA</v>
          </cell>
          <cell r="K905" t="str">
            <v>PI</v>
          </cell>
          <cell r="L905" t="str">
            <v>Brazil</v>
          </cell>
          <cell r="M905" t="str">
            <v>64000</v>
          </cell>
          <cell r="N905">
            <v>64000</v>
          </cell>
        </row>
        <row r="906">
          <cell r="A906">
            <v>2446</v>
          </cell>
          <cell r="B906" t="str">
            <v>TNS_BR_03836</v>
          </cell>
          <cell r="C906" t="str">
            <v>BU BR</v>
          </cell>
          <cell r="D906">
            <v>2446</v>
          </cell>
          <cell r="E906" t="str">
            <v>In-Store Branch</v>
          </cell>
          <cell r="F906" t="str">
            <v>noncritical</v>
          </cell>
          <cell r="G906" t="str">
            <v>Tier3</v>
          </cell>
          <cell r="H906" t="str">
            <v>PAB MEDICAL CENTER TERESINA</v>
          </cell>
          <cell r="I906" t="str">
            <v>670, AVENIDA GOV.RAIMUNDO ARTUR VASCONCELOS, TERREO, CENTRO</v>
          </cell>
          <cell r="J906" t="str">
            <v>TERESINA</v>
          </cell>
          <cell r="K906" t="str">
            <v>PI</v>
          </cell>
          <cell r="L906" t="str">
            <v>Brazil</v>
          </cell>
          <cell r="M906" t="str">
            <v>64000</v>
          </cell>
          <cell r="N906">
            <v>128000</v>
          </cell>
        </row>
        <row r="907">
          <cell r="A907">
            <v>2816</v>
          </cell>
          <cell r="B907" t="str">
            <v>TNS_BR_03856</v>
          </cell>
          <cell r="C907" t="str">
            <v>BU BR</v>
          </cell>
          <cell r="D907">
            <v>2816</v>
          </cell>
          <cell r="E907" t="str">
            <v>In-Store Branch</v>
          </cell>
          <cell r="F907" t="str">
            <v>noncritical</v>
          </cell>
          <cell r="G907" t="str">
            <v>Tier3</v>
          </cell>
          <cell r="H907" t="str">
            <v>PAB ACESITA TIMOTEO MG</v>
          </cell>
          <cell r="I907" t="str">
            <v>9, PRACA 1 DE MAIO, PORTARIA, CENTRO</v>
          </cell>
          <cell r="J907" t="str">
            <v>TIMOTEO</v>
          </cell>
          <cell r="K907" t="str">
            <v>MG</v>
          </cell>
          <cell r="L907" t="str">
            <v>Brazil</v>
          </cell>
          <cell r="M907" t="str">
            <v>35180</v>
          </cell>
          <cell r="N907">
            <v>128000</v>
          </cell>
        </row>
        <row r="908">
          <cell r="A908">
            <v>2892</v>
          </cell>
          <cell r="B908" t="str">
            <v>TNS_BR_03861</v>
          </cell>
          <cell r="C908" t="str">
            <v>BU BR</v>
          </cell>
          <cell r="D908">
            <v>2892</v>
          </cell>
          <cell r="E908" t="str">
            <v>In-Store Branch</v>
          </cell>
          <cell r="F908" t="str">
            <v>noncritical</v>
          </cell>
          <cell r="G908" t="str">
            <v>Tier3</v>
          </cell>
          <cell r="H908" t="str">
            <v>PAB UNINCOR TRES CORACOES MG</v>
          </cell>
          <cell r="I908" t="str">
            <v>82, AVENIDA CASTELO BRANCO, , CHAC.ROSAS</v>
          </cell>
          <cell r="J908" t="str">
            <v>TRES CORACOES</v>
          </cell>
          <cell r="K908" t="str">
            <v>MG</v>
          </cell>
          <cell r="L908" t="str">
            <v>Brazil</v>
          </cell>
          <cell r="M908" t="str">
            <v>37410</v>
          </cell>
          <cell r="N908">
            <v>128000</v>
          </cell>
        </row>
        <row r="909">
          <cell r="A909">
            <v>2883</v>
          </cell>
          <cell r="B909" t="str">
            <v>TNS_BR_03864</v>
          </cell>
          <cell r="C909" t="str">
            <v>BU BR</v>
          </cell>
          <cell r="D909">
            <v>2883</v>
          </cell>
          <cell r="E909" t="str">
            <v>In-Store Branch</v>
          </cell>
          <cell r="F909" t="str">
            <v>noncritical</v>
          </cell>
          <cell r="G909" t="str">
            <v>Tier3</v>
          </cell>
          <cell r="H909" t="str">
            <v>PAB INNOVA TRIUNFO RS</v>
          </cell>
          <cell r="I909" t="str">
            <v>0, RODOVIA BR 386 KM 419, 3 POLO PETROQUIMICO, PASSO RASO</v>
          </cell>
          <cell r="J909" t="str">
            <v>TRIUNFO</v>
          </cell>
          <cell r="K909" t="str">
            <v>RS</v>
          </cell>
          <cell r="L909" t="str">
            <v>Brazil</v>
          </cell>
          <cell r="M909" t="str">
            <v>95840</v>
          </cell>
          <cell r="N909">
            <v>64000</v>
          </cell>
        </row>
        <row r="910">
          <cell r="A910">
            <v>3969</v>
          </cell>
          <cell r="B910" t="str">
            <v>TNS_BR_03866</v>
          </cell>
          <cell r="C910" t="str">
            <v>BU BR</v>
          </cell>
          <cell r="D910">
            <v>3969</v>
          </cell>
          <cell r="E910" t="str">
            <v>In-Store Branch</v>
          </cell>
          <cell r="F910" t="str">
            <v>noncritical</v>
          </cell>
          <cell r="G910" t="str">
            <v>Tier3</v>
          </cell>
          <cell r="H910" t="str">
            <v>PAB PETROFLEX TRIUNFO RS</v>
          </cell>
          <cell r="I910" t="str">
            <v>0, RODOVIA BR 386 KM 419, POLO PETROQUIMIC.SUL, PASSO RASO</v>
          </cell>
          <cell r="J910" t="str">
            <v>TRIUNFO</v>
          </cell>
          <cell r="K910" t="str">
            <v>RS</v>
          </cell>
          <cell r="L910" t="str">
            <v>Brazil</v>
          </cell>
          <cell r="M910" t="str">
            <v>95840</v>
          </cell>
          <cell r="N910">
            <v>64000</v>
          </cell>
        </row>
        <row r="911">
          <cell r="A911">
            <v>3967</v>
          </cell>
          <cell r="B911" t="str">
            <v>TNS_BR_03869</v>
          </cell>
          <cell r="C911" t="str">
            <v>BU BR</v>
          </cell>
          <cell r="D911">
            <v>3967</v>
          </cell>
          <cell r="E911" t="str">
            <v>In-Store Branch</v>
          </cell>
          <cell r="F911" t="str">
            <v>noncritical</v>
          </cell>
          <cell r="G911" t="str">
            <v>Tier3</v>
          </cell>
          <cell r="H911" t="str">
            <v>PAB POLO PETROQUIMICO DO SUL</v>
          </cell>
          <cell r="I911" t="str">
            <v>0, RUA 3 POLO PETROQUIMICO DO SUL,S/N, POLO PETROQUIMICO, PASSO RASO</v>
          </cell>
          <cell r="J911" t="str">
            <v>TRIUNFO</v>
          </cell>
          <cell r="K911" t="str">
            <v>RS</v>
          </cell>
          <cell r="L911" t="str">
            <v>Brazil</v>
          </cell>
          <cell r="M911" t="str">
            <v>95840</v>
          </cell>
          <cell r="N911">
            <v>64000</v>
          </cell>
        </row>
        <row r="912">
          <cell r="A912">
            <v>3085</v>
          </cell>
          <cell r="B912" t="str">
            <v>TNS_BR_03879</v>
          </cell>
          <cell r="C912" t="str">
            <v>BU BR</v>
          </cell>
          <cell r="D912">
            <v>3085</v>
          </cell>
          <cell r="E912" t="str">
            <v>In-Store Branch</v>
          </cell>
          <cell r="F912" t="str">
            <v>noncritical</v>
          </cell>
          <cell r="G912" t="str">
            <v>Tier3</v>
          </cell>
          <cell r="H912" t="str">
            <v>PAB UNIUBE UBERABA MG</v>
          </cell>
          <cell r="I912" t="str">
            <v>115, AVENIDA AFRANIO AZEVEDO, CAMPUS, CENTRO</v>
          </cell>
          <cell r="J912" t="str">
            <v>UBERABA</v>
          </cell>
          <cell r="K912" t="str">
            <v>MG</v>
          </cell>
          <cell r="L912" t="str">
            <v>Brazil</v>
          </cell>
          <cell r="M912" t="str">
            <v>38055</v>
          </cell>
          <cell r="N912">
            <v>64000</v>
          </cell>
        </row>
        <row r="913">
          <cell r="A913">
            <v>3794</v>
          </cell>
          <cell r="B913" t="str">
            <v>TNS_BR_03883</v>
          </cell>
          <cell r="C913" t="str">
            <v>BU BR</v>
          </cell>
          <cell r="D913">
            <v>3794</v>
          </cell>
          <cell r="E913" t="str">
            <v>In-Store Branch</v>
          </cell>
          <cell r="F913" t="str">
            <v>noncritical</v>
          </cell>
          <cell r="G913" t="str">
            <v>Tier3</v>
          </cell>
          <cell r="H913" t="str">
            <v>PAB SOC.EDUCACIONAL UBERABEN</v>
          </cell>
          <cell r="I913" t="str">
            <v>1801, AVENIDA NENE SABINO, , SANTOS DUM</v>
          </cell>
          <cell r="J913" t="str">
            <v>UBERABA</v>
          </cell>
          <cell r="K913" t="str">
            <v>MG</v>
          </cell>
          <cell r="L913" t="str">
            <v>Brazil</v>
          </cell>
          <cell r="M913" t="str">
            <v>38050</v>
          </cell>
          <cell r="N913">
            <v>64000</v>
          </cell>
        </row>
        <row r="914">
          <cell r="A914">
            <v>2997</v>
          </cell>
          <cell r="B914" t="str">
            <v>TNS_BR_03891</v>
          </cell>
          <cell r="C914" t="str">
            <v>BU BR</v>
          </cell>
          <cell r="D914">
            <v>2997</v>
          </cell>
          <cell r="E914" t="str">
            <v>In-Store Branch</v>
          </cell>
          <cell r="F914" t="str">
            <v>noncritical</v>
          </cell>
          <cell r="G914" t="str">
            <v>Tier3</v>
          </cell>
          <cell r="H914" t="str">
            <v>PAB CEASA ASS.COM.MG</v>
          </cell>
          <cell r="I914" t="str">
            <v>0, RODOVIA BR 050 SENTIDO UBERABA 90042, KM 76 GP ADM, S.MONICA</v>
          </cell>
          <cell r="J914" t="str">
            <v>UBERLANDIA</v>
          </cell>
          <cell r="K914" t="str">
            <v>MG</v>
          </cell>
          <cell r="L914" t="str">
            <v>Brazil</v>
          </cell>
          <cell r="M914" t="str">
            <v>38401-028</v>
          </cell>
          <cell r="N914">
            <v>64000</v>
          </cell>
        </row>
        <row r="915">
          <cell r="A915">
            <v>3146</v>
          </cell>
          <cell r="B915" t="str">
            <v>TNS_BR_03894</v>
          </cell>
          <cell r="C915" t="str">
            <v>BU BR</v>
          </cell>
          <cell r="D915">
            <v>3146</v>
          </cell>
          <cell r="E915" t="str">
            <v>In-Store Branch</v>
          </cell>
          <cell r="F915" t="str">
            <v>noncritical</v>
          </cell>
          <cell r="G915" t="str">
            <v>Tier3</v>
          </cell>
          <cell r="H915" t="str">
            <v>PAB UNIAO ATACADISTA UBERLAN</v>
          </cell>
          <cell r="I915" t="str">
            <v>0, RODOVIA NEUZA REZENDE KM 15, , DIST.INDUS</v>
          </cell>
          <cell r="J915" t="str">
            <v>UBERLANDIA</v>
          </cell>
          <cell r="K915" t="str">
            <v>MG</v>
          </cell>
          <cell r="L915" t="str">
            <v>Brazil</v>
          </cell>
          <cell r="M915" t="str">
            <v>38408</v>
          </cell>
          <cell r="N915">
            <v>64000</v>
          </cell>
        </row>
        <row r="916">
          <cell r="A916">
            <v>3559</v>
          </cell>
          <cell r="B916" t="str">
            <v>TNS_BR_03905</v>
          </cell>
          <cell r="C916" t="str">
            <v>BU BR</v>
          </cell>
          <cell r="D916">
            <v>3559</v>
          </cell>
          <cell r="E916" t="str">
            <v>In-Store Branch</v>
          </cell>
          <cell r="F916" t="str">
            <v>noncritical</v>
          </cell>
          <cell r="G916" t="str">
            <v>Tier3</v>
          </cell>
          <cell r="H916" t="str">
            <v>PAB HOSP.STA.CATARINA MG</v>
          </cell>
          <cell r="I916" t="str">
            <v>161, AVENIDA GETULIO VARGAS, , CENTRO</v>
          </cell>
          <cell r="J916" t="str">
            <v>UBERLANDIA</v>
          </cell>
          <cell r="K916" t="str">
            <v>MG</v>
          </cell>
          <cell r="L916" t="str">
            <v>Brazil</v>
          </cell>
          <cell r="M916" t="str">
            <v>38400</v>
          </cell>
          <cell r="N916">
            <v>64000</v>
          </cell>
        </row>
        <row r="917">
          <cell r="A917">
            <v>1886</v>
          </cell>
          <cell r="B917" t="str">
            <v>TNS_BR_03908</v>
          </cell>
          <cell r="C917" t="str">
            <v>BU BR</v>
          </cell>
          <cell r="D917">
            <v>1886</v>
          </cell>
          <cell r="E917" t="str">
            <v>In-Store Branch</v>
          </cell>
          <cell r="F917" t="str">
            <v>noncritical</v>
          </cell>
          <cell r="G917" t="str">
            <v>Tier3</v>
          </cell>
          <cell r="H917" t="str">
            <v>PAB MARTINS</v>
          </cell>
          <cell r="I917" t="str">
            <v>2300, AVENIDA FLORIANO PEIXOTO, , APARECIDA</v>
          </cell>
          <cell r="J917" t="str">
            <v>UBERLANDIA</v>
          </cell>
          <cell r="K917" t="str">
            <v>MG</v>
          </cell>
          <cell r="L917" t="str">
            <v>Brazil</v>
          </cell>
          <cell r="M917" t="str">
            <v>38400</v>
          </cell>
          <cell r="N917">
            <v>64000</v>
          </cell>
        </row>
        <row r="918">
          <cell r="A918">
            <v>2612</v>
          </cell>
          <cell r="B918" t="str">
            <v>TNS_BR_03912</v>
          </cell>
          <cell r="C918" t="str">
            <v>BU BR</v>
          </cell>
          <cell r="D918">
            <v>2612</v>
          </cell>
          <cell r="E918" t="str">
            <v>In-Store Branch</v>
          </cell>
          <cell r="F918" t="str">
            <v>noncritical</v>
          </cell>
          <cell r="G918" t="str">
            <v>Tier3</v>
          </cell>
          <cell r="H918" t="str">
            <v>PAB CEMIG UBERLANDIA MG</v>
          </cell>
          <cell r="I918" t="str">
            <v>2777, AVENIDA CEL.JOSE TEOFILO CARNEIRO, , S.JOSE</v>
          </cell>
          <cell r="J918" t="str">
            <v>UBERLANDIA</v>
          </cell>
          <cell r="K918" t="str">
            <v>MG</v>
          </cell>
          <cell r="L918" t="str">
            <v>Brazil</v>
          </cell>
          <cell r="M918" t="str">
            <v>38401</v>
          </cell>
          <cell r="N918">
            <v>64000</v>
          </cell>
        </row>
        <row r="919">
          <cell r="A919">
            <v>2765</v>
          </cell>
          <cell r="B919" t="str">
            <v>TNS_BR_03913</v>
          </cell>
          <cell r="C919" t="str">
            <v>BU BR</v>
          </cell>
          <cell r="D919">
            <v>2765</v>
          </cell>
          <cell r="E919" t="str">
            <v>In-Store Branch</v>
          </cell>
          <cell r="F919" t="str">
            <v>noncritical</v>
          </cell>
          <cell r="G919" t="str">
            <v>Tier3</v>
          </cell>
          <cell r="H919" t="str">
            <v>PAB HOSP.MATERN.STA.CLARA MG</v>
          </cell>
          <cell r="I919" t="str">
            <v>289, AVENIDA JOAO PINHEIRO, , CENTRO</v>
          </cell>
          <cell r="J919" t="str">
            <v>UBERLANDIA</v>
          </cell>
          <cell r="K919" t="str">
            <v>MG</v>
          </cell>
          <cell r="L919" t="str">
            <v>Brazil</v>
          </cell>
          <cell r="M919" t="str">
            <v>38400</v>
          </cell>
          <cell r="N919">
            <v>64000</v>
          </cell>
        </row>
        <row r="920">
          <cell r="A920">
            <v>2500</v>
          </cell>
          <cell r="B920" t="str">
            <v>TNS_BR_03914</v>
          </cell>
          <cell r="C920" t="str">
            <v>BU BR</v>
          </cell>
          <cell r="D920">
            <v>2500</v>
          </cell>
          <cell r="E920" t="str">
            <v>In-Store Branch</v>
          </cell>
          <cell r="F920" t="str">
            <v>noncritical</v>
          </cell>
          <cell r="G920" t="str">
            <v>Tier3</v>
          </cell>
          <cell r="H920" t="str">
            <v>PAB GRANJA PLANALTO LTDA</v>
          </cell>
          <cell r="I920" t="str">
            <v>298, AVENIDA DO BALSAMO, , JARAGUA</v>
          </cell>
          <cell r="J920" t="str">
            <v>UBERLANDIA</v>
          </cell>
          <cell r="K920" t="str">
            <v>MG</v>
          </cell>
          <cell r="L920" t="str">
            <v>Brazil</v>
          </cell>
          <cell r="M920" t="str">
            <v>38413</v>
          </cell>
          <cell r="N920">
            <v>64000</v>
          </cell>
        </row>
        <row r="921">
          <cell r="A921">
            <v>1885</v>
          </cell>
          <cell r="B921" t="str">
            <v>TNS_BR_03918</v>
          </cell>
          <cell r="C921" t="str">
            <v>BU BR</v>
          </cell>
          <cell r="D921">
            <v>1885</v>
          </cell>
          <cell r="E921" t="str">
            <v>In-Store Branch</v>
          </cell>
          <cell r="F921" t="str">
            <v>noncritical</v>
          </cell>
          <cell r="G921" t="str">
            <v>Tier3</v>
          </cell>
          <cell r="H921" t="str">
            <v>PAB MARTINS 2</v>
          </cell>
          <cell r="I921" t="str">
            <v>4256, AVENIDA JOSE ANDRAUS GASSANI, , DIST.INDUS</v>
          </cell>
          <cell r="J921" t="str">
            <v>UBERLANDIA</v>
          </cell>
          <cell r="K921" t="str">
            <v>MG</v>
          </cell>
          <cell r="L921" t="str">
            <v>Brazil</v>
          </cell>
          <cell r="M921" t="str">
            <v>38402</v>
          </cell>
          <cell r="N921">
            <v>64000</v>
          </cell>
        </row>
        <row r="922">
          <cell r="A922">
            <v>2993</v>
          </cell>
          <cell r="B922" t="str">
            <v>TNS_BR_03920</v>
          </cell>
          <cell r="C922" t="str">
            <v>BU BR</v>
          </cell>
          <cell r="D922">
            <v>2993</v>
          </cell>
          <cell r="E922" t="str">
            <v>In-Store Branch</v>
          </cell>
          <cell r="F922"/>
          <cell r="G922" t="str">
            <v>Tier3</v>
          </cell>
          <cell r="H922" t="str">
            <v>PAB UNIT UBERLANDIA MG</v>
          </cell>
          <cell r="I922" t="str">
            <v>4545, AVENIDA NICOMEDES ALVES DOS SANTOS, , JD CARAIBA</v>
          </cell>
          <cell r="J922" t="str">
            <v>UBERLANDIA</v>
          </cell>
          <cell r="K922" t="str">
            <v>MG</v>
          </cell>
          <cell r="L922" t="str">
            <v>Brazil</v>
          </cell>
          <cell r="M922" t="str">
            <v>38411-106</v>
          </cell>
          <cell r="N922">
            <v>64000</v>
          </cell>
        </row>
        <row r="923">
          <cell r="A923">
            <v>3795</v>
          </cell>
          <cell r="B923" t="str">
            <v>TNS_BR_03934</v>
          </cell>
          <cell r="C923" t="str">
            <v>BU BR</v>
          </cell>
          <cell r="D923">
            <v>3795</v>
          </cell>
          <cell r="E923" t="str">
            <v>In-Store Branch</v>
          </cell>
          <cell r="F923" t="str">
            <v>noncritical</v>
          </cell>
          <cell r="G923" t="str">
            <v>Tier3</v>
          </cell>
          <cell r="H923" t="str">
            <v>PAB ALIMENTOS ZAELI</v>
          </cell>
          <cell r="I923" t="str">
            <v>2310, AVENIDA ZAELI, , PQ.SAN REM</v>
          </cell>
          <cell r="J923" t="str">
            <v>UMUARAMA</v>
          </cell>
          <cell r="K923" t="str">
            <v>PR</v>
          </cell>
          <cell r="L923" t="str">
            <v>Brazil</v>
          </cell>
          <cell r="M923" t="str">
            <v>87506</v>
          </cell>
          <cell r="N923">
            <v>64000</v>
          </cell>
        </row>
        <row r="924">
          <cell r="A924">
            <v>2663</v>
          </cell>
          <cell r="B924" t="str">
            <v>TNS_BR_03937</v>
          </cell>
          <cell r="C924" t="str">
            <v>BU BR</v>
          </cell>
          <cell r="D924">
            <v>2663</v>
          </cell>
          <cell r="E924" t="str">
            <v>In-Store Branch</v>
          </cell>
          <cell r="F924" t="str">
            <v>noncritical</v>
          </cell>
          <cell r="G924" t="str">
            <v>Tier3</v>
          </cell>
          <cell r="H924" t="str">
            <v>PAB HOTEL TRANSAMERICA COMAN</v>
          </cell>
          <cell r="I924" t="str">
            <v>0, ILHA DE COMANDATUBA,S/N, , CENTRO</v>
          </cell>
          <cell r="J924" t="str">
            <v>UNA</v>
          </cell>
          <cell r="K924" t="str">
            <v>BA</v>
          </cell>
          <cell r="L924" t="str">
            <v>Brazil</v>
          </cell>
          <cell r="M924" t="str">
            <v>45690</v>
          </cell>
          <cell r="N924">
            <v>64000</v>
          </cell>
        </row>
        <row r="925">
          <cell r="A925">
            <v>3920</v>
          </cell>
          <cell r="B925" t="str">
            <v>TNS_BR_03938</v>
          </cell>
          <cell r="C925" t="str">
            <v>BU BR</v>
          </cell>
          <cell r="D925">
            <v>3920</v>
          </cell>
          <cell r="E925" t="str">
            <v>In-Store Branch</v>
          </cell>
          <cell r="F925" t="str">
            <v>noncritical</v>
          </cell>
          <cell r="G925" t="str">
            <v>Tier3</v>
          </cell>
          <cell r="H925" t="str">
            <v>PAB EXERCITO URUGUAIANA RS</v>
          </cell>
          <cell r="I925" t="str">
            <v>0, RUA 15 DE NOVEMBRO,S/N, , CENTRO</v>
          </cell>
          <cell r="J925" t="str">
            <v>URUGUAIANA</v>
          </cell>
          <cell r="K925" t="str">
            <v>RS</v>
          </cell>
          <cell r="L925" t="str">
            <v>Brazil</v>
          </cell>
          <cell r="M925" t="str">
            <v>97500</v>
          </cell>
          <cell r="N925">
            <v>64000</v>
          </cell>
        </row>
        <row r="926">
          <cell r="A926">
            <v>3133</v>
          </cell>
          <cell r="B926" t="str">
            <v>TNS_BR_03944</v>
          </cell>
          <cell r="C926" t="str">
            <v>BU BR</v>
          </cell>
          <cell r="D926">
            <v>3133</v>
          </cell>
          <cell r="E926" t="str">
            <v>In-Store Branch</v>
          </cell>
          <cell r="F926" t="str">
            <v>noncritical</v>
          </cell>
          <cell r="G926" t="str">
            <v>Tier3</v>
          </cell>
          <cell r="H926" t="str">
            <v>PAB IRM.STA CAS.MIS.DE VALIN</v>
          </cell>
          <cell r="I926" t="str">
            <v>2745, AVENIDA 11 DE AGOSTO, , CENTRO</v>
          </cell>
          <cell r="J926" t="str">
            <v>VALINHOS</v>
          </cell>
          <cell r="K926" t="str">
            <v>SP</v>
          </cell>
          <cell r="L926" t="str">
            <v>Brazil</v>
          </cell>
          <cell r="M926" t="str">
            <v>13270</v>
          </cell>
          <cell r="N926">
            <v>64000</v>
          </cell>
        </row>
        <row r="927">
          <cell r="A927">
            <v>3014</v>
          </cell>
          <cell r="B927" t="str">
            <v>TNS_BR_03946</v>
          </cell>
          <cell r="C927" t="str">
            <v>BU BR</v>
          </cell>
          <cell r="D927">
            <v>3014</v>
          </cell>
          <cell r="E927" t="str">
            <v>In-Store Branch</v>
          </cell>
          <cell r="F927" t="str">
            <v>noncritical</v>
          </cell>
          <cell r="G927" t="str">
            <v>Tier3</v>
          </cell>
          <cell r="H927" t="str">
            <v>PAB UNIMED VARGINHA MG</v>
          </cell>
          <cell r="I927" t="str">
            <v>212, AVENIDA RIO BRANCO, TERREO, CENTRO</v>
          </cell>
          <cell r="J927" t="str">
            <v>VARGINHA</v>
          </cell>
          <cell r="K927" t="str">
            <v>MG</v>
          </cell>
          <cell r="L927" t="str">
            <v>Brazil</v>
          </cell>
          <cell r="M927" t="str">
            <v>37002</v>
          </cell>
          <cell r="N927">
            <v>64000</v>
          </cell>
        </row>
        <row r="928">
          <cell r="A928">
            <v>3180</v>
          </cell>
          <cell r="B928" t="str">
            <v>TNS_BR_03957</v>
          </cell>
          <cell r="C928" t="str">
            <v>BU BR</v>
          </cell>
          <cell r="D928">
            <v>3180</v>
          </cell>
          <cell r="E928" t="str">
            <v>In-Store Branch</v>
          </cell>
          <cell r="F928" t="str">
            <v>noncritical</v>
          </cell>
          <cell r="G928" t="str">
            <v>Tier3</v>
          </cell>
          <cell r="H928" t="str">
            <v>PAB 38 B.INFANT.VILA VELHA</v>
          </cell>
          <cell r="I928" t="str">
            <v>0, RUA PRAIA DO PIRATININGA,S/N, 38 BI, PRAINHA</v>
          </cell>
          <cell r="J928" t="str">
            <v>VILA VELHA</v>
          </cell>
          <cell r="K928" t="str">
            <v>ES</v>
          </cell>
          <cell r="L928" t="str">
            <v>Brazil</v>
          </cell>
          <cell r="M928" t="str">
            <v>29100</v>
          </cell>
          <cell r="N928">
            <v>64000</v>
          </cell>
        </row>
        <row r="929">
          <cell r="A929">
            <v>3997</v>
          </cell>
          <cell r="B929" t="str">
            <v>TNS_BR_03960</v>
          </cell>
          <cell r="C929" t="str">
            <v>BU BR</v>
          </cell>
          <cell r="D929">
            <v>3997</v>
          </cell>
          <cell r="E929" t="str">
            <v>In-Store Branch</v>
          </cell>
          <cell r="F929" t="str">
            <v>noncritical</v>
          </cell>
          <cell r="G929" t="str">
            <v>Tier3</v>
          </cell>
          <cell r="H929" t="str">
            <v>PAB SEDES-UVV VILA VELHA ES</v>
          </cell>
          <cell r="I929" t="str">
            <v>15, RUA ANNOR DA SILVA, UVV, BOA VISTA</v>
          </cell>
          <cell r="J929" t="str">
            <v>VILA VELHA</v>
          </cell>
          <cell r="K929" t="str">
            <v>ES</v>
          </cell>
          <cell r="L929" t="str">
            <v>Brazil</v>
          </cell>
          <cell r="M929" t="str">
            <v>29102</v>
          </cell>
          <cell r="N929">
            <v>128000</v>
          </cell>
        </row>
        <row r="930">
          <cell r="A930">
            <v>3050</v>
          </cell>
          <cell r="B930" t="str">
            <v>TNS_BR_03970</v>
          </cell>
          <cell r="C930" t="str">
            <v>BU BR</v>
          </cell>
          <cell r="D930">
            <v>3050</v>
          </cell>
          <cell r="E930" t="str">
            <v>In-Store Branch</v>
          </cell>
          <cell r="F930" t="str">
            <v>noncritical</v>
          </cell>
          <cell r="G930" t="str">
            <v>Tier3</v>
          </cell>
          <cell r="H930" t="str">
            <v>PAB UFES UNIV FED ES</v>
          </cell>
          <cell r="I930" t="str">
            <v>0, AVENIDA FERNANDO FERRARI,S/N, CAMPUS UNIVERSIT, GOIABEIRAS</v>
          </cell>
          <cell r="J930" t="str">
            <v>VITORIA</v>
          </cell>
          <cell r="K930" t="str">
            <v>ES</v>
          </cell>
          <cell r="L930" t="str">
            <v>Brazil</v>
          </cell>
          <cell r="M930" t="str">
            <v>29060</v>
          </cell>
          <cell r="N930">
            <v>128000</v>
          </cell>
        </row>
        <row r="931">
          <cell r="A931">
            <v>2158</v>
          </cell>
          <cell r="B931" t="str">
            <v>TNS_BR_03974</v>
          </cell>
          <cell r="C931" t="str">
            <v>BU BR</v>
          </cell>
          <cell r="D931">
            <v>2158</v>
          </cell>
          <cell r="E931" t="str">
            <v>In-Store Branch</v>
          </cell>
          <cell r="F931" t="str">
            <v>noncritical</v>
          </cell>
          <cell r="G931" t="str">
            <v>Tier3</v>
          </cell>
          <cell r="H931" t="str">
            <v>NN PUBLICO VITORIA ES</v>
          </cell>
          <cell r="I931" t="str">
            <v>1455, AVENIDA N.SRA.DA PENHA, , S.LUCIA</v>
          </cell>
          <cell r="J931" t="str">
            <v>VITORIA</v>
          </cell>
          <cell r="K931" t="str">
            <v>ES</v>
          </cell>
          <cell r="L931" t="str">
            <v>Brazil</v>
          </cell>
          <cell r="M931" t="str">
            <v>29055</v>
          </cell>
          <cell r="N931">
            <v>128000</v>
          </cell>
        </row>
        <row r="932">
          <cell r="A932">
            <v>3797</v>
          </cell>
          <cell r="B932" t="str">
            <v>TNS_BR_03977</v>
          </cell>
          <cell r="C932" t="str">
            <v>BU BR</v>
          </cell>
          <cell r="D932">
            <v>3797</v>
          </cell>
          <cell r="E932" t="str">
            <v>In-Store Branch</v>
          </cell>
          <cell r="F932" t="str">
            <v>noncritical</v>
          </cell>
          <cell r="G932" t="str">
            <v>Tier3</v>
          </cell>
          <cell r="H932" t="str">
            <v>PAB FAESA FUND ASSIST E EDUC</v>
          </cell>
          <cell r="I932" t="str">
            <v>199, RUA ANSELMO SERRAT, , ILH.M.BELO</v>
          </cell>
          <cell r="J932" t="str">
            <v>VITORIA</v>
          </cell>
          <cell r="K932" t="str">
            <v>ES</v>
          </cell>
          <cell r="L932" t="str">
            <v>Brazil</v>
          </cell>
          <cell r="M932" t="str">
            <v>29040</v>
          </cell>
          <cell r="N932">
            <v>64000</v>
          </cell>
        </row>
        <row r="933">
          <cell r="A933">
            <v>2429</v>
          </cell>
          <cell r="B933" t="str">
            <v>TNS_BR_03982</v>
          </cell>
          <cell r="C933" t="str">
            <v>BU BR</v>
          </cell>
          <cell r="D933">
            <v>2429</v>
          </cell>
          <cell r="E933" t="str">
            <v>In-Store Branch</v>
          </cell>
          <cell r="F933" t="str">
            <v>noncritical</v>
          </cell>
          <cell r="G933" t="str">
            <v>Tier3</v>
          </cell>
          <cell r="H933" t="str">
            <v>PAB FAESA VITORIA ES</v>
          </cell>
          <cell r="I933" t="str">
            <v>3115, RODOVIA SERAFIM DERENZE, FAESA II, INHANGUETA</v>
          </cell>
          <cell r="J933" t="str">
            <v>VITORIA</v>
          </cell>
          <cell r="K933" t="str">
            <v>ES</v>
          </cell>
          <cell r="L933" t="str">
            <v>Brazil</v>
          </cell>
          <cell r="M933" t="str">
            <v>29030</v>
          </cell>
          <cell r="N933">
            <v>128000</v>
          </cell>
        </row>
        <row r="934">
          <cell r="A934">
            <v>2854</v>
          </cell>
          <cell r="B934" t="str">
            <v>TNS_BR_03984</v>
          </cell>
          <cell r="C934" t="str">
            <v>BU BR</v>
          </cell>
          <cell r="D934">
            <v>2854</v>
          </cell>
          <cell r="E934" t="str">
            <v>In-Store Branch</v>
          </cell>
          <cell r="F934" t="str">
            <v>noncritical</v>
          </cell>
          <cell r="G934" t="str">
            <v>Tier3</v>
          </cell>
          <cell r="H934" t="str">
            <v>PAB INFRAERO VITORIA ES</v>
          </cell>
          <cell r="I934" t="str">
            <v>3800, AVENIDA FERNANDO FERRARI, PCA.AEROP.VITOR., GOIABEIRAS</v>
          </cell>
          <cell r="J934" t="str">
            <v>VITORIA</v>
          </cell>
          <cell r="K934" t="str">
            <v>ES</v>
          </cell>
          <cell r="L934" t="str">
            <v>Brazil</v>
          </cell>
          <cell r="M934" t="str">
            <v>29060</v>
          </cell>
          <cell r="N934">
            <v>128000</v>
          </cell>
        </row>
        <row r="935">
          <cell r="A935">
            <v>2448</v>
          </cell>
          <cell r="B935" t="str">
            <v>TNS_BR_03985</v>
          </cell>
          <cell r="C935" t="str">
            <v>BU BR</v>
          </cell>
          <cell r="D935">
            <v>2448</v>
          </cell>
          <cell r="E935" t="str">
            <v>In-Store Branch</v>
          </cell>
          <cell r="F935" t="str">
            <v>noncritical</v>
          </cell>
          <cell r="G935" t="str">
            <v>Tier3</v>
          </cell>
          <cell r="H935" t="str">
            <v>PAB OGMO ORG.GESTOR VITORIA</v>
          </cell>
          <cell r="I935" t="str">
            <v>402, AVENIDA RIO BRANCO, , S.LUCIA</v>
          </cell>
          <cell r="J935" t="str">
            <v>VITORIA</v>
          </cell>
          <cell r="K935" t="str">
            <v>ES</v>
          </cell>
          <cell r="L935" t="str">
            <v>Brazil</v>
          </cell>
          <cell r="M935" t="str">
            <v>29055</v>
          </cell>
          <cell r="N935">
            <v>64000</v>
          </cell>
        </row>
        <row r="936">
          <cell r="A936">
            <v>2547</v>
          </cell>
          <cell r="B936" t="str">
            <v>TNS_BR_03999</v>
          </cell>
          <cell r="C936" t="str">
            <v>BU BR</v>
          </cell>
          <cell r="D936">
            <v>2547</v>
          </cell>
          <cell r="E936" t="str">
            <v>In-Store Branch</v>
          </cell>
          <cell r="F936" t="str">
            <v>noncritical</v>
          </cell>
          <cell r="G936" t="str">
            <v>Tier3</v>
          </cell>
          <cell r="H936" t="str">
            <v>PAB MEDICAL CENTER VITORIA</v>
          </cell>
          <cell r="I936" t="str">
            <v>70, RUA MISAEL PEDREIRA DA SILVA, LJ 3,PILOTIS, S.LUCIA</v>
          </cell>
          <cell r="J936" t="str">
            <v>VITORIA</v>
          </cell>
          <cell r="K936" t="str">
            <v>ES</v>
          </cell>
          <cell r="L936" t="str">
            <v>Brazil</v>
          </cell>
          <cell r="M936" t="str">
            <v>29052</v>
          </cell>
          <cell r="N936">
            <v>64000</v>
          </cell>
        </row>
        <row r="937">
          <cell r="A937">
            <v>3415</v>
          </cell>
          <cell r="B937" t="str">
            <v>TNS_BR_04003</v>
          </cell>
          <cell r="C937" t="str">
            <v>BU BR</v>
          </cell>
          <cell r="D937">
            <v>3415</v>
          </cell>
          <cell r="E937" t="str">
            <v>In-Store Branch</v>
          </cell>
          <cell r="F937" t="str">
            <v>noncritical</v>
          </cell>
          <cell r="G937" t="str">
            <v>Tier3</v>
          </cell>
          <cell r="H937" t="str">
            <v>PAB COL.SALESIANO VITORIA ES</v>
          </cell>
          <cell r="I937" t="str">
            <v>950, AVENIDA VITORIA, PARTE, FORTE S.JO</v>
          </cell>
          <cell r="J937" t="str">
            <v>VITORIA</v>
          </cell>
          <cell r="K937" t="str">
            <v>ES</v>
          </cell>
          <cell r="L937" t="str">
            <v>Brazil</v>
          </cell>
          <cell r="M937" t="str">
            <v>29040</v>
          </cell>
          <cell r="N937">
            <v>128000</v>
          </cell>
        </row>
        <row r="938">
          <cell r="A938">
            <v>172</v>
          </cell>
          <cell r="B938" t="str">
            <v>TNS_BR_04004</v>
          </cell>
          <cell r="C938" t="str">
            <v>BU BR</v>
          </cell>
          <cell r="D938">
            <v>172</v>
          </cell>
          <cell r="E938" t="str">
            <v>In-Store Branch</v>
          </cell>
          <cell r="F938" t="str">
            <v>noncritical</v>
          </cell>
          <cell r="G938" t="str">
            <v>Tier3</v>
          </cell>
          <cell r="H938" t="str">
            <v>PAB CVRD TUBARAO</v>
          </cell>
          <cell r="I938" t="str">
            <v>5500, AVENIDA DANTE MICHELINE, AREA CVRD, JD.CAMBURI</v>
          </cell>
          <cell r="J938" t="str">
            <v>VITORIA</v>
          </cell>
          <cell r="K938" t="str">
            <v>ES</v>
          </cell>
          <cell r="L938" t="str">
            <v>Brazil</v>
          </cell>
          <cell r="M938" t="str">
            <v>29090</v>
          </cell>
          <cell r="N938">
            <v>64000</v>
          </cell>
        </row>
        <row r="939">
          <cell r="A939">
            <v>2963</v>
          </cell>
          <cell r="B939" t="str">
            <v>TNS_BR_04016</v>
          </cell>
          <cell r="C939" t="str">
            <v>BU BR</v>
          </cell>
          <cell r="D939">
            <v>2963</v>
          </cell>
          <cell r="E939" t="str">
            <v>In-Store Branch</v>
          </cell>
          <cell r="F939" t="str">
            <v>noncritical</v>
          </cell>
          <cell r="G939" t="str">
            <v>Tier3</v>
          </cell>
          <cell r="H939" t="str">
            <v>PAB CSN-SUL VOLTA REDONDA RJ</v>
          </cell>
          <cell r="I939" t="str">
            <v>0, RODOVIA BR 393 KM 6, US.PRES.VARGAS, V.S.CECILI</v>
          </cell>
          <cell r="J939" t="str">
            <v>VOLTA REDONDA</v>
          </cell>
          <cell r="K939" t="str">
            <v>RJ</v>
          </cell>
          <cell r="L939" t="str">
            <v>Brazil</v>
          </cell>
          <cell r="M939" t="str">
            <v>27260</v>
          </cell>
          <cell r="N939">
            <v>128000</v>
          </cell>
        </row>
        <row r="940">
          <cell r="A940">
            <v>2964</v>
          </cell>
          <cell r="B940" t="str">
            <v>TNS_BR_04017</v>
          </cell>
          <cell r="C940" t="str">
            <v>BU BR</v>
          </cell>
          <cell r="D940">
            <v>2964</v>
          </cell>
          <cell r="E940" t="str">
            <v>In-Store Branch</v>
          </cell>
          <cell r="F940" t="str">
            <v>noncritical</v>
          </cell>
          <cell r="G940" t="str">
            <v>Tier3</v>
          </cell>
          <cell r="H940" t="str">
            <v>PAB CSN OESTE CIA SID.NACION</v>
          </cell>
          <cell r="I940" t="str">
            <v>0, RODOVIA BR 393 KM 6, US.PRES.VARGAS, V.S.CECILI</v>
          </cell>
          <cell r="J940" t="str">
            <v>VOLTA REDONDA</v>
          </cell>
          <cell r="K940" t="str">
            <v>RJ</v>
          </cell>
          <cell r="L940" t="str">
            <v>Brazil</v>
          </cell>
          <cell r="M940" t="str">
            <v>27260</v>
          </cell>
          <cell r="N940">
            <v>128000</v>
          </cell>
        </row>
        <row r="941">
          <cell r="A941">
            <v>2965</v>
          </cell>
          <cell r="B941" t="str">
            <v>TNS_BR_04018</v>
          </cell>
          <cell r="C941" t="str">
            <v>BU BR</v>
          </cell>
          <cell r="D941">
            <v>2965</v>
          </cell>
          <cell r="E941" t="str">
            <v>In-Store Branch</v>
          </cell>
          <cell r="F941" t="str">
            <v>noncritical</v>
          </cell>
          <cell r="G941" t="str">
            <v>Tier3</v>
          </cell>
          <cell r="H941" t="str">
            <v>PAB CSN-LESTE VOLTA REDONDA</v>
          </cell>
          <cell r="I941" t="str">
            <v>0, RODOVIA BR 393 KM 6, US.PRES.VARGAS, V.S.CECILI</v>
          </cell>
          <cell r="J941" t="str">
            <v>VOLTA REDONDA</v>
          </cell>
          <cell r="K941" t="str">
            <v>RJ</v>
          </cell>
          <cell r="L941" t="str">
            <v>Brazil</v>
          </cell>
          <cell r="M941" t="str">
            <v>27260</v>
          </cell>
          <cell r="N941">
            <v>128000</v>
          </cell>
        </row>
        <row r="942">
          <cell r="A942">
            <v>2986</v>
          </cell>
          <cell r="B942" t="str">
            <v>TNS_BR_04019</v>
          </cell>
          <cell r="C942" t="str">
            <v>BU BR</v>
          </cell>
          <cell r="D942">
            <v>2986</v>
          </cell>
          <cell r="E942" t="str">
            <v>In-Store Branch</v>
          </cell>
          <cell r="F942" t="str">
            <v>noncritical</v>
          </cell>
          <cell r="G942" t="str">
            <v>Tier3</v>
          </cell>
          <cell r="H942" t="str">
            <v>PAB CSN COQUERIA VOLTA REDON</v>
          </cell>
          <cell r="I942" t="str">
            <v>0, RODOVIA BR 393 KM 6, US.PRES.VARGAS, V.S.CECILI</v>
          </cell>
          <cell r="J942" t="str">
            <v>VOLTA REDONDA</v>
          </cell>
          <cell r="K942" t="str">
            <v>RJ</v>
          </cell>
          <cell r="L942" t="str">
            <v>Brazil</v>
          </cell>
          <cell r="M942" t="str">
            <v>27260</v>
          </cell>
          <cell r="N942">
            <v>128000</v>
          </cell>
        </row>
        <row r="943">
          <cell r="A943">
            <v>3158</v>
          </cell>
          <cell r="B943" t="str">
            <v>TNS_BR_04022</v>
          </cell>
          <cell r="C943" t="str">
            <v>BU BR</v>
          </cell>
          <cell r="D943">
            <v>3158</v>
          </cell>
          <cell r="E943" t="str">
            <v>In-Store Branch</v>
          </cell>
          <cell r="F943" t="str">
            <v>noncritical</v>
          </cell>
          <cell r="G943" t="str">
            <v>Tier3</v>
          </cell>
          <cell r="H943" t="str">
            <v>PAB FUND.OSWALDO ARANHA RJ</v>
          </cell>
          <cell r="I943" t="str">
            <v>1325, AVENIDA PAULO ERLEI ALVES ABRANTES, UNIFOA, 3 POCOS</v>
          </cell>
          <cell r="J943" t="str">
            <v>VOLTA REDONDA</v>
          </cell>
          <cell r="K943" t="str">
            <v>RJ</v>
          </cell>
          <cell r="L943" t="str">
            <v>Brazil</v>
          </cell>
          <cell r="M943" t="str">
            <v>27251</v>
          </cell>
          <cell r="N943">
            <v>64000</v>
          </cell>
        </row>
        <row r="944">
          <cell r="A944">
            <v>296</v>
          </cell>
          <cell r="B944" t="str">
            <v>TNS_BR_04024</v>
          </cell>
          <cell r="C944" t="str">
            <v>BU BR</v>
          </cell>
          <cell r="D944">
            <v>296</v>
          </cell>
          <cell r="E944" t="str">
            <v>In-Store Branch</v>
          </cell>
          <cell r="F944" t="str">
            <v>noncritical</v>
          </cell>
          <cell r="G944" t="str">
            <v>Tier3</v>
          </cell>
          <cell r="H944" t="str">
            <v>CAP SIDERURGICO CSN</v>
          </cell>
          <cell r="I944" t="str">
            <v>158, RUA 14, SOBRELOJA, V.S.CECILI</v>
          </cell>
          <cell r="J944" t="str">
            <v>VOLTA REDONDA</v>
          </cell>
          <cell r="K944" t="str">
            <v>RJ</v>
          </cell>
          <cell r="L944" t="str">
            <v>Brazil</v>
          </cell>
          <cell r="M944" t="str">
            <v>27260</v>
          </cell>
          <cell r="N944">
            <v>64000</v>
          </cell>
        </row>
        <row r="945">
          <cell r="A945">
            <v>2374</v>
          </cell>
          <cell r="B945" t="str">
            <v>TNS_BR_04029</v>
          </cell>
          <cell r="C945" t="str">
            <v>BU BR</v>
          </cell>
          <cell r="D945">
            <v>2374</v>
          </cell>
          <cell r="E945" t="str">
            <v>In-Store Branch</v>
          </cell>
          <cell r="F945" t="str">
            <v>noncritical</v>
          </cell>
          <cell r="G945" t="str">
            <v>Tier3</v>
          </cell>
          <cell r="H945" t="str">
            <v>PAB VIACAO SUL FLUMINENSE RJ</v>
          </cell>
          <cell r="I945" t="str">
            <v>267, RUA MARINA GODOY BARREIRA CRAVO, , VOLDAC</v>
          </cell>
          <cell r="J945" t="str">
            <v>VOLTA REDONDA</v>
          </cell>
          <cell r="K945" t="str">
            <v>RJ</v>
          </cell>
          <cell r="L945" t="str">
            <v>Brazil</v>
          </cell>
          <cell r="M945" t="str">
            <v>27285</v>
          </cell>
          <cell r="N945">
            <v>64000</v>
          </cell>
        </row>
        <row r="946">
          <cell r="A946">
            <v>3424</v>
          </cell>
          <cell r="B946" t="str">
            <v>TNS_BR_04035</v>
          </cell>
          <cell r="C946" t="str">
            <v>BU BR</v>
          </cell>
          <cell r="D946">
            <v>3424</v>
          </cell>
          <cell r="E946" t="str">
            <v>In-Store Branch</v>
          </cell>
          <cell r="F946" t="str">
            <v>noncritical</v>
          </cell>
          <cell r="G946" t="str">
            <v>Tier3</v>
          </cell>
          <cell r="H946" t="str">
            <v>PAB UBM CICUTA VOLTA REDONDA</v>
          </cell>
          <cell r="I946" t="str">
            <v>714, RUA 35, FAZENDA STA.CECILIA, S.RITA</v>
          </cell>
          <cell r="J946" t="str">
            <v>VOLTA REDONDA</v>
          </cell>
          <cell r="K946" t="str">
            <v>RJ</v>
          </cell>
          <cell r="L946" t="str">
            <v>Brazil</v>
          </cell>
          <cell r="M946" t="str">
            <v>27279</v>
          </cell>
          <cell r="N946">
            <v>64000</v>
          </cell>
        </row>
        <row r="947">
          <cell r="A947">
            <v>3205</v>
          </cell>
          <cell r="B947" t="str">
            <v>TNS_BR_04040</v>
          </cell>
          <cell r="C947" t="str">
            <v>BU BR</v>
          </cell>
          <cell r="D947">
            <v>3205</v>
          </cell>
          <cell r="E947" t="str">
            <v>In-Store Branch</v>
          </cell>
          <cell r="F947" t="str">
            <v>noncritical</v>
          </cell>
          <cell r="G947" t="str">
            <v>Tier3</v>
          </cell>
          <cell r="H947" t="str">
            <v>PAB VCP VOTOCEL VOTORANTIM</v>
          </cell>
          <cell r="I947" t="str">
            <v>0, RUA IRMA FERRARESI,S/N, , VOTOCEL</v>
          </cell>
          <cell r="J947" t="str">
            <v>VOTORANTIM</v>
          </cell>
          <cell r="K947" t="str">
            <v>SP</v>
          </cell>
          <cell r="L947" t="str">
            <v>Brazil</v>
          </cell>
          <cell r="M947" t="str">
            <v>18115</v>
          </cell>
          <cell r="N947">
            <v>64000</v>
          </cell>
        </row>
        <row r="948">
          <cell r="A948">
            <v>3526</v>
          </cell>
          <cell r="B948" t="str">
            <v>TNS_BR_04049</v>
          </cell>
          <cell r="C948" t="str">
            <v>BU BR</v>
          </cell>
          <cell r="D948">
            <v>3526</v>
          </cell>
          <cell r="E948" t="str">
            <v>In-Store Branch</v>
          </cell>
          <cell r="F948"/>
          <cell r="G948" t="str">
            <v>Tier3</v>
          </cell>
          <cell r="H948" t="str">
            <v>PAB GRAFICA SAO DOMINGOS</v>
          </cell>
          <cell r="I948" t="str">
            <v>364, AVENIDA MIGUEL STEFANO, , V.PAULISTA</v>
          </cell>
          <cell r="J948" t="str">
            <v>CATANDUVA</v>
          </cell>
          <cell r="K948" t="str">
            <v>SP</v>
          </cell>
          <cell r="L948" t="str">
            <v>Brazil</v>
          </cell>
          <cell r="M948" t="str">
            <v>15803-095</v>
          </cell>
          <cell r="N948">
            <v>128000</v>
          </cell>
        </row>
        <row r="949">
          <cell r="A949">
            <v>4755</v>
          </cell>
          <cell r="B949" t="str">
            <v>TNS_BR_04051</v>
          </cell>
          <cell r="C949" t="str">
            <v>BU BR</v>
          </cell>
          <cell r="D949">
            <v>4755</v>
          </cell>
          <cell r="E949" t="str">
            <v>In-Store Branch</v>
          </cell>
          <cell r="F949"/>
          <cell r="G949" t="str">
            <v>Tier3</v>
          </cell>
          <cell r="H949" t="str">
            <v>PAB TELEFONICA-CON.VICENTE</v>
          </cell>
          <cell r="I949" t="str">
            <v>123, RUA CONEGO VICENTE MIGUEL MARINO, , BARR.FUNDA</v>
          </cell>
          <cell r="J949" t="str">
            <v>SAO PAULO</v>
          </cell>
          <cell r="K949" t="str">
            <v>SP</v>
          </cell>
          <cell r="L949" t="str">
            <v>Brazil</v>
          </cell>
          <cell r="M949" t="str">
            <v>01135-020</v>
          </cell>
          <cell r="N949">
            <v>9600</v>
          </cell>
        </row>
        <row r="950">
          <cell r="A950">
            <v>5968</v>
          </cell>
          <cell r="B950" t="str">
            <v>TNS_BR_04052</v>
          </cell>
          <cell r="C950" t="str">
            <v>BU BR</v>
          </cell>
          <cell r="D950">
            <v>5968</v>
          </cell>
          <cell r="E950" t="str">
            <v>In-Store Branch</v>
          </cell>
          <cell r="F950"/>
          <cell r="G950" t="str">
            <v>Tier3</v>
          </cell>
          <cell r="H950" t="str">
            <v>PAB CEMIG ED. SEDE BH.</v>
          </cell>
          <cell r="I950" t="str">
            <v>1200, AVENIDA BARBACENA, , S.AGOSTINH</v>
          </cell>
          <cell r="J950" t="str">
            <v>BELO HORIZONTE</v>
          </cell>
          <cell r="K950" t="str">
            <v>MG</v>
          </cell>
          <cell r="L950" t="str">
            <v>Brazil</v>
          </cell>
          <cell r="M950" t="str">
            <v>30190-131</v>
          </cell>
          <cell r="N950">
            <v>9600</v>
          </cell>
        </row>
        <row r="951">
          <cell r="A951">
            <v>3488</v>
          </cell>
          <cell r="B951" t="str">
            <v>TNS_BR_04053</v>
          </cell>
          <cell r="C951" t="str">
            <v>BU BR</v>
          </cell>
          <cell r="D951">
            <v>3488</v>
          </cell>
          <cell r="E951" t="str">
            <v>In-Store Branch</v>
          </cell>
          <cell r="F951"/>
          <cell r="G951" t="str">
            <v>Tier3</v>
          </cell>
          <cell r="H951" t="str">
            <v>PAB SISTEL BRASILIA DF</v>
          </cell>
          <cell r="I951" t="str">
            <v>0, SEPS QUADRA 702/902 BLOCO A, SISTEL, ASA SUL</v>
          </cell>
          <cell r="J951" t="str">
            <v>BRASILIA</v>
          </cell>
          <cell r="K951" t="str">
            <v>DF</v>
          </cell>
          <cell r="L951" t="str">
            <v>Brazil</v>
          </cell>
          <cell r="M951" t="str">
            <v>70390-025</v>
          </cell>
          <cell r="N951">
            <v>64000</v>
          </cell>
        </row>
        <row r="952">
          <cell r="A952">
            <v>2422</v>
          </cell>
          <cell r="B952" t="str">
            <v>TNS_BR_04056</v>
          </cell>
          <cell r="C952" t="str">
            <v>BU BR</v>
          </cell>
          <cell r="D952">
            <v>2422</v>
          </cell>
          <cell r="E952" t="str">
            <v>In-Store Branch</v>
          </cell>
          <cell r="F952"/>
          <cell r="G952" t="str">
            <v>Tier3</v>
          </cell>
          <cell r="H952" t="str">
            <v>PAB HOTEL TRANSAMERICA COMAN</v>
          </cell>
          <cell r="I952" t="str">
            <v>0, ILHA DE COMANDATUBA,S/N, , CENTRO</v>
          </cell>
          <cell r="J952" t="str">
            <v>UNA</v>
          </cell>
          <cell r="K952" t="str">
            <v>BA</v>
          </cell>
          <cell r="L952" t="str">
            <v>Brazil</v>
          </cell>
          <cell r="M952" t="str">
            <v>45690-000</v>
          </cell>
          <cell r="N952">
            <v>64000</v>
          </cell>
        </row>
        <row r="953">
          <cell r="A953">
            <v>2795</v>
          </cell>
          <cell r="B953" t="str">
            <v>TNS_BR_04058</v>
          </cell>
          <cell r="C953" t="str">
            <v>BU BR</v>
          </cell>
          <cell r="D953">
            <v>2795</v>
          </cell>
          <cell r="E953" t="str">
            <v>In-Store Branch</v>
          </cell>
          <cell r="F953" t="str">
            <v>noncritical</v>
          </cell>
          <cell r="G953" t="str">
            <v>Tier3</v>
          </cell>
          <cell r="H953" t="str">
            <v>PAB 2 BIS BELEM PA</v>
          </cell>
          <cell r="I953" t="str">
            <v>0, AVENIDA ALM.BARROSO,S/N, , MARCO</v>
          </cell>
          <cell r="J953" t="str">
            <v>BELEM</v>
          </cell>
          <cell r="K953" t="str">
            <v>PA</v>
          </cell>
          <cell r="L953" t="str">
            <v>Brazil</v>
          </cell>
          <cell r="M953" t="str">
            <v>66000</v>
          </cell>
          <cell r="N953">
            <v>64000</v>
          </cell>
        </row>
        <row r="954">
          <cell r="A954">
            <v>3474</v>
          </cell>
          <cell r="B954" t="str">
            <v>TNS_BR_04059</v>
          </cell>
          <cell r="C954" t="str">
            <v>BU BR</v>
          </cell>
          <cell r="D954">
            <v>3474</v>
          </cell>
          <cell r="E954" t="str">
            <v>In-Store Branch</v>
          </cell>
          <cell r="F954"/>
          <cell r="G954" t="str">
            <v>Tier3</v>
          </cell>
          <cell r="H954" t="str">
            <v>PAB TELEFONICA-CINCINAT.BRAG</v>
          </cell>
          <cell r="I954" t="str">
            <v>1106, AV PAULISTA, TERREO, BELA VISTA</v>
          </cell>
          <cell r="J954" t="str">
            <v>SAO PAULO</v>
          </cell>
          <cell r="K954" t="str">
            <v>SP</v>
          </cell>
          <cell r="L954" t="str">
            <v>Brazil</v>
          </cell>
          <cell r="M954" t="str">
            <v>01333-010</v>
          </cell>
          <cell r="N954">
            <v>128000</v>
          </cell>
        </row>
        <row r="955">
          <cell r="A955">
            <v>3576</v>
          </cell>
          <cell r="B955" t="str">
            <v>TNS_BR_04060</v>
          </cell>
          <cell r="C955" t="str">
            <v>BU BR</v>
          </cell>
          <cell r="D955">
            <v>3576</v>
          </cell>
          <cell r="E955" t="str">
            <v>In-Store Branch</v>
          </cell>
          <cell r="F955"/>
          <cell r="G955" t="str">
            <v>Tier3</v>
          </cell>
          <cell r="H955" t="str">
            <v>PAB UNIMED GOIANIA</v>
          </cell>
          <cell r="I955" t="str">
            <v>0, AV T7 N 650 Q 32 C T-1, , BUENO</v>
          </cell>
          <cell r="J955" t="str">
            <v>GOIANIA</v>
          </cell>
          <cell r="K955" t="str">
            <v>GO</v>
          </cell>
          <cell r="L955" t="str">
            <v>Brazil</v>
          </cell>
          <cell r="M955" t="str">
            <v>74210-250</v>
          </cell>
          <cell r="N955">
            <v>128000</v>
          </cell>
        </row>
        <row r="956">
          <cell r="A956">
            <v>2399</v>
          </cell>
          <cell r="B956" t="str">
            <v>TNS_BR_04064</v>
          </cell>
          <cell r="C956" t="str">
            <v>BU BR</v>
          </cell>
          <cell r="D956">
            <v>2399</v>
          </cell>
          <cell r="E956" t="str">
            <v>In-Store Branch</v>
          </cell>
          <cell r="F956"/>
          <cell r="G956" t="str">
            <v>Tier3</v>
          </cell>
          <cell r="H956" t="str">
            <v>PAB DAMASIO DE JESUS SPAULO</v>
          </cell>
          <cell r="I956" t="str">
            <v>72, PRACA ALMEIDA JUNIOR, , LIBERDADE</v>
          </cell>
          <cell r="J956" t="str">
            <v>SAO PAULO</v>
          </cell>
          <cell r="K956" t="str">
            <v>SP</v>
          </cell>
          <cell r="L956" t="str">
            <v>Brazil</v>
          </cell>
          <cell r="M956" t="str">
            <v>01510-010</v>
          </cell>
          <cell r="N956">
            <v>64000</v>
          </cell>
        </row>
        <row r="957">
          <cell r="A957">
            <v>3578</v>
          </cell>
          <cell r="B957" t="str">
            <v>TNS_BR_04066</v>
          </cell>
          <cell r="C957" t="str">
            <v>BU BR</v>
          </cell>
          <cell r="D957">
            <v>3578</v>
          </cell>
          <cell r="E957" t="str">
            <v>In-Store Branch</v>
          </cell>
          <cell r="F957"/>
          <cell r="G957" t="str">
            <v>Tier3</v>
          </cell>
          <cell r="H957" t="str">
            <v>PAB INST.PREV.ESTADO PARAIBA</v>
          </cell>
          <cell r="I957" t="str">
            <v>S/N, RUA EUGENIO LUCENA NEIVA, , 13 DE MAIO</v>
          </cell>
          <cell r="J957" t="str">
            <v>JOAO PESSOA</v>
          </cell>
          <cell r="K957" t="str">
            <v>PB</v>
          </cell>
          <cell r="L957" t="str">
            <v>Brazil</v>
          </cell>
          <cell r="M957" t="str">
            <v>58025-020</v>
          </cell>
          <cell r="N957">
            <v>64000</v>
          </cell>
        </row>
        <row r="958">
          <cell r="A958">
            <v>3487</v>
          </cell>
          <cell r="B958" t="str">
            <v>TNS_BR_04079</v>
          </cell>
          <cell r="C958" t="str">
            <v>BU BR</v>
          </cell>
          <cell r="D958">
            <v>3487</v>
          </cell>
          <cell r="E958" t="str">
            <v>In-Store Branch</v>
          </cell>
          <cell r="F958"/>
          <cell r="G958" t="str">
            <v>Tier3</v>
          </cell>
          <cell r="H958" t="str">
            <v>PAB ANATEL</v>
          </cell>
          <cell r="I958" t="str">
            <v>0, SAS QUADRA 6 BLOCO C, ESP.CULTURAL ANATEL, CENTRO</v>
          </cell>
          <cell r="J958" t="str">
            <v>BRASILIA</v>
          </cell>
          <cell r="K958" t="str">
            <v>DF</v>
          </cell>
          <cell r="L958" t="str">
            <v>Brazil</v>
          </cell>
          <cell r="M958" t="str">
            <v>70313-900</v>
          </cell>
          <cell r="N958">
            <v>128000</v>
          </cell>
        </row>
        <row r="959">
          <cell r="A959">
            <v>3584</v>
          </cell>
          <cell r="B959" t="str">
            <v>TNS_BR_04080</v>
          </cell>
          <cell r="C959" t="str">
            <v>BU BR</v>
          </cell>
          <cell r="D959">
            <v>3584</v>
          </cell>
          <cell r="E959" t="str">
            <v>In-Store Branch</v>
          </cell>
          <cell r="F959"/>
          <cell r="G959" t="str">
            <v>Tier3</v>
          </cell>
          <cell r="H959" t="str">
            <v>PAB PETROBRAS MACAE</v>
          </cell>
          <cell r="I959" t="str">
            <v>0, RODOVIA AMARAL PEIXOTO KM 163, PQ.DE TUBOS, IMBOACICA</v>
          </cell>
          <cell r="J959" t="str">
            <v>MACAE</v>
          </cell>
          <cell r="K959" t="str">
            <v>RJ</v>
          </cell>
          <cell r="L959" t="str">
            <v>Brazil</v>
          </cell>
          <cell r="M959" t="str">
            <v>27190-360</v>
          </cell>
          <cell r="N959">
            <v>64000</v>
          </cell>
        </row>
        <row r="960">
          <cell r="A960">
            <v>3419</v>
          </cell>
          <cell r="B960" t="str">
            <v>TNS_BR_04081</v>
          </cell>
          <cell r="C960" t="str">
            <v>BU BR</v>
          </cell>
          <cell r="D960">
            <v>3419</v>
          </cell>
          <cell r="E960" t="str">
            <v>In-Store Branch</v>
          </cell>
          <cell r="F960"/>
          <cell r="G960" t="str">
            <v>Tier3</v>
          </cell>
          <cell r="H960" t="str">
            <v>PAB UNIV.FED.MATO G.SUL</v>
          </cell>
          <cell r="I960" t="str">
            <v>0, CAMPUS UNIVERSITARIO,S/N, CAMPUS UNIVERSITARIO, SET.BANCAR</v>
          </cell>
          <cell r="J960" t="str">
            <v>CAMPO GRANDE</v>
          </cell>
          <cell r="K960" t="str">
            <v>MS</v>
          </cell>
          <cell r="L960" t="str">
            <v>Brazil</v>
          </cell>
          <cell r="M960" t="str">
            <v>79070-900</v>
          </cell>
          <cell r="N960">
            <v>128000</v>
          </cell>
        </row>
        <row r="961">
          <cell r="A961">
            <v>3564</v>
          </cell>
          <cell r="B961" t="str">
            <v>TNS_BR_04082</v>
          </cell>
          <cell r="C961" t="str">
            <v>BU BR</v>
          </cell>
          <cell r="D961">
            <v>3564</v>
          </cell>
          <cell r="E961" t="str">
            <v>In-Store Branch</v>
          </cell>
          <cell r="F961"/>
          <cell r="G961" t="str">
            <v>Tier3</v>
          </cell>
          <cell r="H961" t="str">
            <v>PAB BASE AEREA GALEAO</v>
          </cell>
          <cell r="I961" t="str">
            <v>0, ESTRADA DO GALEAO,S/N, QUARTEL BASE AEREA, GALEAO</v>
          </cell>
          <cell r="J961" t="str">
            <v>RIO DE JANEIRO</v>
          </cell>
          <cell r="K961" t="str">
            <v>RJ</v>
          </cell>
          <cell r="L961" t="str">
            <v>Brazil</v>
          </cell>
          <cell r="M961" t="str">
            <v>21941-974</v>
          </cell>
          <cell r="N961">
            <v>64000</v>
          </cell>
        </row>
        <row r="962">
          <cell r="A962">
            <v>2421</v>
          </cell>
          <cell r="B962" t="str">
            <v>TNS_BR_04083</v>
          </cell>
          <cell r="C962" t="str">
            <v>BU BR</v>
          </cell>
          <cell r="D962">
            <v>2421</v>
          </cell>
          <cell r="E962" t="str">
            <v>In-Store Branch</v>
          </cell>
          <cell r="F962"/>
          <cell r="G962" t="str">
            <v>Tier3</v>
          </cell>
          <cell r="H962" t="str">
            <v>PAB INPE S.JOSE DOS CAMPOS</v>
          </cell>
          <cell r="I962" t="str">
            <v>1758, AVENIDA DOS ASTRONAUTAS, , JD.GRANJA</v>
          </cell>
          <cell r="J962" t="str">
            <v>S.JOSE CAMPOS</v>
          </cell>
          <cell r="K962" t="str">
            <v>SP</v>
          </cell>
          <cell r="L962" t="str">
            <v>Brazil</v>
          </cell>
          <cell r="M962" t="str">
            <v>12227-010</v>
          </cell>
          <cell r="N962">
            <v>64000</v>
          </cell>
        </row>
        <row r="963">
          <cell r="A963">
            <v>3283</v>
          </cell>
          <cell r="B963" t="str">
            <v>TNS_BR_04086</v>
          </cell>
          <cell r="C963" t="str">
            <v>BU BR</v>
          </cell>
          <cell r="D963">
            <v>3283</v>
          </cell>
          <cell r="E963" t="str">
            <v>In-Store Branch</v>
          </cell>
          <cell r="F963"/>
          <cell r="G963" t="str">
            <v>Tier3</v>
          </cell>
          <cell r="H963" t="str">
            <v>PAB UFU SANTA MONICA UBERLAN</v>
          </cell>
          <cell r="I963" t="str">
            <v>, AVENIDA JOAO NAVES DE AVILA,, BL 3Q, S.MONICA</v>
          </cell>
          <cell r="J963" t="str">
            <v>UBERLANDIA</v>
          </cell>
          <cell r="K963" t="str">
            <v>MG</v>
          </cell>
          <cell r="L963" t="str">
            <v>Brazil</v>
          </cell>
          <cell r="M963" t="str">
            <v>38400 042</v>
          </cell>
          <cell r="N963">
            <v>128000</v>
          </cell>
        </row>
        <row r="964">
          <cell r="A964">
            <v>3263</v>
          </cell>
          <cell r="B964" t="str">
            <v>TNS_BR_04097</v>
          </cell>
          <cell r="C964" t="str">
            <v>BU BR</v>
          </cell>
          <cell r="D964">
            <v>3263</v>
          </cell>
          <cell r="E964" t="str">
            <v>In-Store Branch</v>
          </cell>
          <cell r="F964"/>
          <cell r="G964" t="str">
            <v>Tier3</v>
          </cell>
          <cell r="H964" t="str">
            <v>PAB CEUMA I- CPDBLM</v>
          </cell>
          <cell r="I964" t="str">
            <v>1, RUA JOSUÉ MONTELLO, , RENASCENÇA II</v>
          </cell>
          <cell r="J964" t="str">
            <v>SAO LUIS</v>
          </cell>
          <cell r="K964" t="str">
            <v>MA</v>
          </cell>
          <cell r="L964" t="str">
            <v>Brazil</v>
          </cell>
          <cell r="M964" t="str">
            <v>65075-120</v>
          </cell>
          <cell r="N964">
            <v>128000</v>
          </cell>
        </row>
        <row r="965">
          <cell r="A965">
            <v>3279</v>
          </cell>
          <cell r="B965" t="str">
            <v>TNS_BR_04098</v>
          </cell>
          <cell r="C965" t="str">
            <v>BU BR</v>
          </cell>
          <cell r="D965">
            <v>3279</v>
          </cell>
          <cell r="E965" t="str">
            <v>In-Store Branch</v>
          </cell>
          <cell r="F965"/>
          <cell r="G965" t="str">
            <v>Tier3</v>
          </cell>
          <cell r="H965" t="str">
            <v>PAB TRT 5 REGIAO BA - CPDSDR</v>
          </cell>
          <cell r="I965" t="str">
            <v>0, RUA BELA VISTA DO CABRAL, NAZARE,</v>
          </cell>
          <cell r="J965" t="str">
            <v>SALVADOR</v>
          </cell>
          <cell r="K965" t="str">
            <v>BA</v>
          </cell>
          <cell r="L965" t="str">
            <v>Brazil</v>
          </cell>
          <cell r="M965" t="str">
            <v>40055-000</v>
          </cell>
          <cell r="N965">
            <v>128000</v>
          </cell>
        </row>
        <row r="966">
          <cell r="A966">
            <v>3431</v>
          </cell>
          <cell r="B966" t="str">
            <v>TNS_BR_04100</v>
          </cell>
          <cell r="C966" t="str">
            <v>BU BR</v>
          </cell>
          <cell r="D966">
            <v>3431</v>
          </cell>
          <cell r="E966" t="str">
            <v>In-Store Branch</v>
          </cell>
          <cell r="F966"/>
          <cell r="G966" t="str">
            <v>Tier3</v>
          </cell>
          <cell r="H966" t="str">
            <v>PAB ROCHE SP - CPDSPO</v>
          </cell>
          <cell r="I966" t="str">
            <v>1729, AVENIDA ENG.BILLINGS, , JAGUARE</v>
          </cell>
          <cell r="J966" t="str">
            <v>SAO PAULO</v>
          </cell>
          <cell r="K966" t="str">
            <v>SP</v>
          </cell>
          <cell r="L966" t="str">
            <v>Brazil</v>
          </cell>
          <cell r="M966" t="str">
            <v>05321-900</v>
          </cell>
          <cell r="N966">
            <v>128000</v>
          </cell>
        </row>
        <row r="967">
          <cell r="A967">
            <v>3270</v>
          </cell>
          <cell r="B967" t="str">
            <v>TNS_BR_04101</v>
          </cell>
          <cell r="C967" t="str">
            <v>BU BR</v>
          </cell>
          <cell r="D967">
            <v>3270</v>
          </cell>
          <cell r="E967" t="str">
            <v>In-Store Branch</v>
          </cell>
          <cell r="F967"/>
          <cell r="G967" t="str">
            <v>Tier3</v>
          </cell>
          <cell r="H967" t="str">
            <v>PAB CEUMA II SAO LUIS MA - CPDBLM</v>
          </cell>
          <cell r="I967" t="str">
            <v>500, AVENIDA JERONIMO DE ALBUQUERQUE, , BEQUIMAO A</v>
          </cell>
          <cell r="J967" t="str">
            <v>SAO LUIS</v>
          </cell>
          <cell r="K967" t="str">
            <v>MA</v>
          </cell>
          <cell r="L967" t="str">
            <v>Brazil</v>
          </cell>
          <cell r="M967" t="str">
            <v>65065-640</v>
          </cell>
          <cell r="N967">
            <v>128000</v>
          </cell>
        </row>
        <row r="968">
          <cell r="A968">
            <v>3237</v>
          </cell>
          <cell r="B968" t="str">
            <v>TNS_BR_04109</v>
          </cell>
          <cell r="C968" t="str">
            <v>BU BR</v>
          </cell>
          <cell r="D968">
            <v>3237</v>
          </cell>
          <cell r="E968" t="str">
            <v>In-Store Branch</v>
          </cell>
          <cell r="F968"/>
          <cell r="G968" t="str">
            <v>Tier3</v>
          </cell>
          <cell r="H968" t="str">
            <v>PAB BENEFICENCIA PORTUGUESA - CPDABC</v>
          </cell>
          <cell r="I968" t="str">
            <v>47, AVENIDA BERNARDINO DE CAMPOS, VL.BELMIRO,</v>
          </cell>
          <cell r="J968" t="str">
            <v>SANTOS</v>
          </cell>
          <cell r="K968" t="str">
            <v>SP</v>
          </cell>
          <cell r="L968" t="str">
            <v>Brazil</v>
          </cell>
          <cell r="M968" t="str">
            <v>11065-001</v>
          </cell>
          <cell r="N968">
            <v>0</v>
          </cell>
        </row>
        <row r="969">
          <cell r="A969">
            <v>3291</v>
          </cell>
          <cell r="B969" t="str">
            <v>TNS_BR_04111</v>
          </cell>
          <cell r="C969" t="str">
            <v>BU BR</v>
          </cell>
          <cell r="D969">
            <v>3291</v>
          </cell>
          <cell r="E969" t="str">
            <v>In-Store Branch</v>
          </cell>
          <cell r="F969"/>
          <cell r="G969" t="str">
            <v>Tier3</v>
          </cell>
          <cell r="H969" t="str">
            <v>PAB C&amp;A-IBI - CPDSPO</v>
          </cell>
          <cell r="I969" t="str">
            <v>585, ALAMEDA RIO NEGRO, CONDOMINIO RIO NEGRO,</v>
          </cell>
          <cell r="J969" t="str">
            <v>BARUERI</v>
          </cell>
          <cell r="K969" t="str">
            <v>SP</v>
          </cell>
          <cell r="L969" t="str">
            <v>Brazil</v>
          </cell>
          <cell r="M969" t="str">
            <v>06454-000</v>
          </cell>
          <cell r="N969">
            <v>128000</v>
          </cell>
        </row>
        <row r="970">
          <cell r="A970">
            <v>3292</v>
          </cell>
          <cell r="B970" t="str">
            <v>TNS_BR_04112</v>
          </cell>
          <cell r="C970" t="str">
            <v>BU BR</v>
          </cell>
          <cell r="D970">
            <v>3292</v>
          </cell>
          <cell r="E970" t="str">
            <v>In-Store Branch</v>
          </cell>
          <cell r="F970"/>
          <cell r="G970" t="str">
            <v>Tier3</v>
          </cell>
          <cell r="H970" t="str">
            <v>PAB FUNAPE RECIFE PE</v>
          </cell>
          <cell r="I970" t="str">
            <v>0, RUA HENRIQUE DIAS, , DERBY</v>
          </cell>
          <cell r="J970" t="str">
            <v>RECIFE</v>
          </cell>
          <cell r="K970" t="str">
            <v>PE</v>
          </cell>
          <cell r="L970" t="str">
            <v>Brazil</v>
          </cell>
          <cell r="M970" t="str">
            <v>50000-000</v>
          </cell>
          <cell r="N970">
            <v>128000</v>
          </cell>
        </row>
        <row r="971">
          <cell r="A971">
            <v>3440</v>
          </cell>
          <cell r="B971" t="str">
            <v>TNS_BR_04118</v>
          </cell>
          <cell r="C971" t="str">
            <v>BU BR</v>
          </cell>
          <cell r="D971">
            <v>3440</v>
          </cell>
          <cell r="E971" t="str">
            <v>In-Store Branch</v>
          </cell>
          <cell r="F971"/>
          <cell r="G971" t="str">
            <v>Tier3</v>
          </cell>
          <cell r="H971" t="str">
            <v>PAB UNORP-SOC.A.EDUC.CULTURA - CPDSRR</v>
          </cell>
          <cell r="I971" t="str">
            <v>3460, RUA IPIRANGA, , CENTRO</v>
          </cell>
          <cell r="J971" t="str">
            <v>S.J.RIO PRETO</v>
          </cell>
          <cell r="K971" t="str">
            <v>SP</v>
          </cell>
          <cell r="L971" t="str">
            <v>Brazil</v>
          </cell>
          <cell r="M971" t="str">
            <v>15020-040</v>
          </cell>
          <cell r="N971">
            <v>128000</v>
          </cell>
        </row>
        <row r="972">
          <cell r="A972">
            <v>3289</v>
          </cell>
          <cell r="B972" t="str">
            <v>TNS_BR_04120</v>
          </cell>
          <cell r="C972" t="str">
            <v>BU BR</v>
          </cell>
          <cell r="D972">
            <v>3289</v>
          </cell>
          <cell r="E972" t="str">
            <v>In-Store Branch</v>
          </cell>
          <cell r="F972"/>
          <cell r="G972" t="str">
            <v>Tier3</v>
          </cell>
          <cell r="H972" t="str">
            <v>PAB CNSP - PARI - CPDSPO</v>
          </cell>
          <cell r="I972" t="str">
            <v>352, RUA HANNEMANN, , BAIRRO PARI</v>
          </cell>
          <cell r="J972" t="str">
            <v>SAO PAULO</v>
          </cell>
          <cell r="K972" t="str">
            <v>SP</v>
          </cell>
          <cell r="L972" t="str">
            <v>Brazil</v>
          </cell>
          <cell r="M972" t="str">
            <v>03031-040</v>
          </cell>
          <cell r="N972">
            <v>128000</v>
          </cell>
        </row>
        <row r="973">
          <cell r="A973">
            <v>3284</v>
          </cell>
          <cell r="B973" t="str">
            <v>TNS_BR_04122</v>
          </cell>
          <cell r="C973" t="str">
            <v>BU BR</v>
          </cell>
          <cell r="D973">
            <v>3284</v>
          </cell>
          <cell r="E973" t="str">
            <v>In-Store Branch</v>
          </cell>
          <cell r="F973"/>
          <cell r="G973" t="str">
            <v>Tier3</v>
          </cell>
          <cell r="H973" t="str">
            <v>PAB HIMALAIA TRANSP.TATUAPE - CPDSPO</v>
          </cell>
          <cell r="I973" t="str">
            <v>289, RUA NESTOR DE BARROS, TERREO,</v>
          </cell>
          <cell r="J973" t="str">
            <v>SAO PAULO</v>
          </cell>
          <cell r="K973" t="str">
            <v>SP</v>
          </cell>
          <cell r="L973" t="str">
            <v>Brazil</v>
          </cell>
          <cell r="M973" t="str">
            <v>03325-050</v>
          </cell>
          <cell r="N973">
            <v>128000</v>
          </cell>
        </row>
        <row r="974">
          <cell r="A974">
            <v>3269</v>
          </cell>
          <cell r="B974" t="str">
            <v>TNS_BR_04129</v>
          </cell>
          <cell r="C974" t="str">
            <v>BU BR</v>
          </cell>
          <cell r="D974">
            <v>3269</v>
          </cell>
          <cell r="E974" t="str">
            <v>In-Store Branch</v>
          </cell>
          <cell r="F974"/>
          <cell r="G974" t="str">
            <v>Tier3</v>
          </cell>
          <cell r="H974" t="str">
            <v>PAB CEUMA III SAO LUIS MA - CPDBLM</v>
          </cell>
          <cell r="I974" t="str">
            <v>0, AVENIDA EDSON BRANDAO, , ANIL</v>
          </cell>
          <cell r="J974" t="str">
            <v>SAO LUIS</v>
          </cell>
          <cell r="K974" t="str">
            <v>MA</v>
          </cell>
          <cell r="L974" t="str">
            <v>Brazil</v>
          </cell>
          <cell r="M974" t="str">
            <v>65045-380</v>
          </cell>
          <cell r="N974">
            <v>128000</v>
          </cell>
        </row>
        <row r="975">
          <cell r="A975">
            <v>3461</v>
          </cell>
          <cell r="B975" t="str">
            <v>TNS_BR_04140</v>
          </cell>
          <cell r="C975" t="str">
            <v>BU BR</v>
          </cell>
          <cell r="D975">
            <v>3461</v>
          </cell>
          <cell r="E975" t="str">
            <v>In-Store Branch</v>
          </cell>
          <cell r="F975"/>
          <cell r="G975" t="str">
            <v>Tier3</v>
          </cell>
          <cell r="H975" t="str">
            <v>PAB REFINARIA MANGUINHOS RJ</v>
          </cell>
          <cell r="I975" t="str">
            <v>3141, AVENIDA BRASIL, ,</v>
          </cell>
          <cell r="J975" t="str">
            <v>RIO DE JANEIRO</v>
          </cell>
          <cell r="K975" t="str">
            <v>RJ</v>
          </cell>
          <cell r="L975" t="str">
            <v>Brazil</v>
          </cell>
          <cell r="M975" t="str">
            <v>20937-900</v>
          </cell>
          <cell r="N975">
            <v>128000</v>
          </cell>
        </row>
        <row r="976">
          <cell r="A976">
            <v>3453</v>
          </cell>
          <cell r="B976" t="str">
            <v>TNS_BR_04143</v>
          </cell>
          <cell r="C976" t="str">
            <v>BU BR</v>
          </cell>
          <cell r="D976">
            <v>3453</v>
          </cell>
          <cell r="E976" t="str">
            <v>In-Store Branch</v>
          </cell>
          <cell r="F976"/>
          <cell r="G976" t="str">
            <v>Tier3</v>
          </cell>
          <cell r="H976" t="str">
            <v>PAB CVRD-EDIFICIO RJ</v>
          </cell>
          <cell r="I976" t="str">
            <v>26, AVENIDA GRACA ARAN, TERREO,</v>
          </cell>
          <cell r="J976" t="str">
            <v>RIO JANEIRO</v>
          </cell>
          <cell r="K976" t="str">
            <v>RJ</v>
          </cell>
          <cell r="L976" t="str">
            <v>Brazil</v>
          </cell>
          <cell r="M976" t="str">
            <v>20030-900</v>
          </cell>
          <cell r="N976">
            <v>128000</v>
          </cell>
        </row>
        <row r="977">
          <cell r="A977">
            <v>3429</v>
          </cell>
          <cell r="B977" t="str">
            <v>TNS_BR_04150</v>
          </cell>
          <cell r="C977" t="str">
            <v>BU BR</v>
          </cell>
          <cell r="D977">
            <v>3429</v>
          </cell>
          <cell r="E977" t="str">
            <v>In-Store Branch</v>
          </cell>
          <cell r="F977"/>
          <cell r="G977" t="str">
            <v>Tier3</v>
          </cell>
          <cell r="H977" t="str">
            <v>PAB ARSENAL DE GUERRA - CPDSPO</v>
          </cell>
          <cell r="I977" t="str">
            <v>0, AVENIDA MARECHAL RONDON, KM 29, , V.MILITAR</v>
          </cell>
          <cell r="J977" t="str">
            <v>BARUERI</v>
          </cell>
          <cell r="K977" t="str">
            <v>SP</v>
          </cell>
          <cell r="L977" t="str">
            <v>Brazil</v>
          </cell>
          <cell r="M977" t="str">
            <v>06442-000</v>
          </cell>
          <cell r="N977">
            <v>128000</v>
          </cell>
        </row>
        <row r="978">
          <cell r="A978">
            <v>3273</v>
          </cell>
          <cell r="B978" t="str">
            <v>TNS_BR_04156</v>
          </cell>
          <cell r="C978" t="str">
            <v>BU BR</v>
          </cell>
          <cell r="D978">
            <v>3273</v>
          </cell>
          <cell r="E978" t="str">
            <v>In-Store Branch</v>
          </cell>
          <cell r="F978"/>
          <cell r="G978" t="str">
            <v>Tier3</v>
          </cell>
          <cell r="H978" t="str">
            <v>PAB CNSP - ITATIBA - CPDCAS</v>
          </cell>
          <cell r="I978" t="str">
            <v>134, RUA CARMO TREVISONE, , CENTRO</v>
          </cell>
          <cell r="J978" t="str">
            <v>ITATIBA</v>
          </cell>
          <cell r="K978" t="str">
            <v>SP</v>
          </cell>
          <cell r="L978" t="str">
            <v>Brazil</v>
          </cell>
          <cell r="M978" t="str">
            <v>13251-030</v>
          </cell>
          <cell r="N978">
            <v>128000</v>
          </cell>
        </row>
        <row r="979">
          <cell r="A979">
            <v>3243</v>
          </cell>
          <cell r="B979" t="str">
            <v>TNS_BR_04157</v>
          </cell>
          <cell r="C979" t="str">
            <v>BU BR</v>
          </cell>
          <cell r="D979">
            <v>3243</v>
          </cell>
          <cell r="E979" t="str">
            <v>In-Store Branch</v>
          </cell>
          <cell r="F979"/>
          <cell r="G979" t="str">
            <v>Tier3</v>
          </cell>
          <cell r="H979" t="str">
            <v>PAB FACULDADE PITAGORAS - CPDBHE</v>
          </cell>
          <cell r="I979" t="str">
            <v>591, RUA GUAJAJARAS, ,</v>
          </cell>
          <cell r="J979" t="str">
            <v>BELO HORIZONTE</v>
          </cell>
          <cell r="K979" t="str">
            <v>MG</v>
          </cell>
          <cell r="L979" t="str">
            <v>Brazil</v>
          </cell>
          <cell r="M979" t="str">
            <v>30160-031</v>
          </cell>
          <cell r="N979">
            <v>128000</v>
          </cell>
        </row>
        <row r="980">
          <cell r="A980">
            <v>3485</v>
          </cell>
          <cell r="B980" t="str">
            <v>TNS_BR_04172</v>
          </cell>
          <cell r="C980" t="str">
            <v>BU BR</v>
          </cell>
          <cell r="D980">
            <v>3485</v>
          </cell>
          <cell r="E980" t="str">
            <v>In-Store Branch</v>
          </cell>
          <cell r="F980"/>
          <cell r="G980" t="str">
            <v>Tier3</v>
          </cell>
          <cell r="H980" t="str">
            <v>PAB SIEMENS JUNDIAI</v>
          </cell>
          <cell r="I980" t="str">
            <v>1745, AVENIDA ENG. JOAO F G MOLINA, FABRIC, DIST.INDUS</v>
          </cell>
          <cell r="J980" t="str">
            <v>JUNDIAI</v>
          </cell>
          <cell r="K980" t="str">
            <v>SP</v>
          </cell>
          <cell r="L980" t="str">
            <v>Brazil</v>
          </cell>
          <cell r="M980" t="str">
            <v>13213-080</v>
          </cell>
          <cell r="N980">
            <v>64000</v>
          </cell>
        </row>
        <row r="981">
          <cell r="A981">
            <v>3239</v>
          </cell>
          <cell r="B981" t="str">
            <v>TNS_BR_04174</v>
          </cell>
          <cell r="C981" t="str">
            <v>BU BR</v>
          </cell>
          <cell r="D981">
            <v>3239</v>
          </cell>
          <cell r="E981" t="str">
            <v>In-Store Branch</v>
          </cell>
          <cell r="F981"/>
          <cell r="G981" t="str">
            <v>Tier3</v>
          </cell>
          <cell r="H981" t="str">
            <v>PAB 10ªREGIÃO MILITAR</v>
          </cell>
          <cell r="I981" t="str">
            <v>0, AV ALBERTO NEPONUCENO, , CENTRO</v>
          </cell>
          <cell r="J981" t="str">
            <v>FORTALEZA</v>
          </cell>
          <cell r="K981" t="str">
            <v>CE</v>
          </cell>
          <cell r="L981" t="str">
            <v>Brazil</v>
          </cell>
          <cell r="M981" t="str">
            <v>60051-970</v>
          </cell>
          <cell r="N981">
            <v>128000</v>
          </cell>
        </row>
        <row r="982">
          <cell r="A982">
            <v>3449</v>
          </cell>
          <cell r="B982" t="str">
            <v>TNS_BR_04180</v>
          </cell>
          <cell r="C982" t="str">
            <v>BU BR</v>
          </cell>
          <cell r="D982">
            <v>3449</v>
          </cell>
          <cell r="E982" t="str">
            <v>In-Store Branch</v>
          </cell>
          <cell r="F982"/>
          <cell r="G982" t="str">
            <v>Tier3</v>
          </cell>
          <cell r="H982" t="str">
            <v>PAB UNIEURO BRASILIA DF</v>
          </cell>
          <cell r="I982" t="str">
            <v>S/N, SCES TRECHO 0  CONJ 05 / em frente a Embaixada do Iraque e ao lado da Belacapi, AV.NACOES, Asa SUL</v>
          </cell>
          <cell r="J982" t="str">
            <v>BRASILIA</v>
          </cell>
          <cell r="K982" t="str">
            <v>DF</v>
          </cell>
          <cell r="L982" t="str">
            <v>Brazil</v>
          </cell>
          <cell r="M982" t="str">
            <v>70200-001</v>
          </cell>
          <cell r="N982">
            <v>128000</v>
          </cell>
        </row>
        <row r="983">
          <cell r="A983">
            <v>3489</v>
          </cell>
          <cell r="B983" t="str">
            <v>TNS_BR_04181</v>
          </cell>
          <cell r="C983" t="str">
            <v>BU BR</v>
          </cell>
          <cell r="D983">
            <v>3489</v>
          </cell>
          <cell r="E983" t="str">
            <v>In-Store Branch</v>
          </cell>
          <cell r="F983"/>
          <cell r="G983" t="str">
            <v>Tier3</v>
          </cell>
          <cell r="H983" t="str">
            <v>PAB DIARIO DO GRANDE ABC</v>
          </cell>
          <cell r="I983" t="str">
            <v>562, RUA CATEQUESE, 2 ANDAR, CATEQUESE</v>
          </cell>
          <cell r="J983" t="str">
            <v>SANTO ANDRE</v>
          </cell>
          <cell r="K983" t="str">
            <v>SP</v>
          </cell>
          <cell r="L983" t="str">
            <v>Brazil</v>
          </cell>
          <cell r="M983" t="str">
            <v>09090-000</v>
          </cell>
          <cell r="N983">
            <v>64000</v>
          </cell>
        </row>
        <row r="984">
          <cell r="A984">
            <v>3580</v>
          </cell>
          <cell r="B984" t="str">
            <v>TNS_BR_04182</v>
          </cell>
          <cell r="C984" t="str">
            <v>BU BR</v>
          </cell>
          <cell r="D984">
            <v>3580</v>
          </cell>
          <cell r="E984" t="str">
            <v>In-Store Branch</v>
          </cell>
          <cell r="F984"/>
          <cell r="G984" t="str">
            <v>Tier3</v>
          </cell>
          <cell r="H984" t="str">
            <v>PAB GESTOR PORTUÁRIO BELEM</v>
          </cell>
          <cell r="I984" t="str">
            <v>S/N, "AVENIDA MAL. HERMES,S/N ", ARMAZEM 9, CENTRO</v>
          </cell>
          <cell r="J984" t="str">
            <v>BELEM</v>
          </cell>
          <cell r="K984" t="str">
            <v>PA</v>
          </cell>
          <cell r="L984" t="str">
            <v>Brazil</v>
          </cell>
          <cell r="M984" t="str">
            <v>66053-150</v>
          </cell>
          <cell r="N984">
            <v>128000</v>
          </cell>
        </row>
        <row r="985">
          <cell r="A985">
            <v>3045</v>
          </cell>
          <cell r="B985" t="str">
            <v>TNS_BR_04183</v>
          </cell>
          <cell r="C985" t="str">
            <v>BU BR</v>
          </cell>
          <cell r="D985">
            <v>3045</v>
          </cell>
          <cell r="E985" t="str">
            <v>In-Store Branch</v>
          </cell>
          <cell r="F985"/>
          <cell r="G985" t="str">
            <v>Tier3</v>
          </cell>
          <cell r="H985" t="str">
            <v>PAB ESAEX-ESCOLA ADM.EXERCIT - CPDSDR</v>
          </cell>
          <cell r="I985" t="str">
            <v>455, RUA TERRITORIO AMAPA, , PITUBA</v>
          </cell>
          <cell r="J985" t="str">
            <v>SALVADOR</v>
          </cell>
          <cell r="K985" t="str">
            <v>BA</v>
          </cell>
          <cell r="L985" t="str">
            <v>Brazil</v>
          </cell>
          <cell r="M985"/>
          <cell r="N985">
            <v>64000</v>
          </cell>
        </row>
        <row r="986">
          <cell r="A986">
            <v>3464</v>
          </cell>
          <cell r="B986" t="str">
            <v>TNS_BR_04184</v>
          </cell>
          <cell r="C986" t="str">
            <v>BU BR</v>
          </cell>
          <cell r="D986">
            <v>3464</v>
          </cell>
          <cell r="E986" t="str">
            <v>In-Store Branch</v>
          </cell>
          <cell r="F986"/>
          <cell r="G986" t="str">
            <v>Tier3</v>
          </cell>
          <cell r="H986" t="str">
            <v>PAB SABO SANTA MARINA</v>
          </cell>
          <cell r="I986" t="str">
            <v>1423, AVENIDA SANTA MARINA, , LAPA</v>
          </cell>
          <cell r="J986" t="str">
            <v>SAO PAULO</v>
          </cell>
          <cell r="K986" t="str">
            <v>SP</v>
          </cell>
          <cell r="L986" t="str">
            <v>Brazil</v>
          </cell>
          <cell r="M986" t="str">
            <v>05036-001</v>
          </cell>
          <cell r="N986">
            <v>128000</v>
          </cell>
        </row>
        <row r="987">
          <cell r="A987">
            <v>3271</v>
          </cell>
          <cell r="B987" t="str">
            <v>TNS_BR_04185</v>
          </cell>
          <cell r="C987" t="str">
            <v>BU BR</v>
          </cell>
          <cell r="D987">
            <v>3271</v>
          </cell>
          <cell r="E987" t="str">
            <v>In-Store Branch</v>
          </cell>
          <cell r="F987"/>
          <cell r="G987" t="str">
            <v>Tier3</v>
          </cell>
          <cell r="H987" t="str">
            <v>PAB CNSP - BRAGANCA - CPDCAS</v>
          </cell>
          <cell r="I987" t="str">
            <v>218, AV. SAO FRANCISCO DE ASSIS, , JARDIM SAO JOSE</v>
          </cell>
          <cell r="J987" t="str">
            <v>BRAGANÇA PAULISTA</v>
          </cell>
          <cell r="K987" t="str">
            <v>SP</v>
          </cell>
          <cell r="L987" t="str">
            <v>Brazil</v>
          </cell>
          <cell r="M987" t="str">
            <v>12916-900</v>
          </cell>
          <cell r="N987">
            <v>128000</v>
          </cell>
        </row>
        <row r="988">
          <cell r="A988">
            <v>3432</v>
          </cell>
          <cell r="B988" t="str">
            <v>TNS_BR_04189</v>
          </cell>
          <cell r="C988" t="str">
            <v>BU BR</v>
          </cell>
          <cell r="D988">
            <v>3432</v>
          </cell>
          <cell r="E988" t="str">
            <v>In-Store Branch</v>
          </cell>
          <cell r="F988"/>
          <cell r="G988" t="str">
            <v>Tier3</v>
          </cell>
          <cell r="H988" t="str">
            <v>PAB UNIMES SANTOS SP - CPDSTS</v>
          </cell>
          <cell r="I988" t="str">
            <v>374, RUA DA CONSTITUICAO, , V.MATIAS</v>
          </cell>
          <cell r="J988" t="str">
            <v>SANTOS</v>
          </cell>
          <cell r="K988" t="str">
            <v>SP</v>
          </cell>
          <cell r="L988" t="str">
            <v>Brazil</v>
          </cell>
          <cell r="M988"/>
          <cell r="N988">
            <v>128000</v>
          </cell>
        </row>
        <row r="989">
          <cell r="A989">
            <v>3282</v>
          </cell>
          <cell r="B989" t="str">
            <v>TNS_BR_04193</v>
          </cell>
          <cell r="C989" t="str">
            <v>BU BR</v>
          </cell>
          <cell r="D989">
            <v>3282</v>
          </cell>
          <cell r="E989" t="str">
            <v>In-Store Branch</v>
          </cell>
          <cell r="F989"/>
          <cell r="G989" t="str">
            <v>Tier3</v>
          </cell>
          <cell r="H989" t="str">
            <v>PAB UFU UMUARAMA UBERLANDIA - CPDULA</v>
          </cell>
          <cell r="I989" t="str">
            <v>0, AVENIDA AMAZONAS, BIBLIOTECA,</v>
          </cell>
          <cell r="J989" t="str">
            <v>UBERLANDIA</v>
          </cell>
          <cell r="K989" t="str">
            <v>MG</v>
          </cell>
          <cell r="L989" t="str">
            <v>Brazil</v>
          </cell>
          <cell r="M989" t="str">
            <v>38400-902</v>
          </cell>
          <cell r="N989">
            <v>128000</v>
          </cell>
        </row>
        <row r="990">
          <cell r="A990">
            <v>3522</v>
          </cell>
          <cell r="B990" t="str">
            <v>TNS_BR_04195</v>
          </cell>
          <cell r="C990" t="str">
            <v>BU BR</v>
          </cell>
          <cell r="D990">
            <v>3522</v>
          </cell>
          <cell r="E990" t="str">
            <v>In-Store Branch</v>
          </cell>
          <cell r="F990"/>
          <cell r="G990" t="str">
            <v>Tier3</v>
          </cell>
          <cell r="H990" t="str">
            <v>PAB PREF.VALINHOS PACO MUNIC</v>
          </cell>
          <cell r="I990" t="str">
            <v>301, RUA ANTONIO CARLOS, , CENTRO</v>
          </cell>
          <cell r="J990" t="str">
            <v>VALINHOS</v>
          </cell>
          <cell r="K990" t="str">
            <v>SP</v>
          </cell>
          <cell r="L990" t="str">
            <v>Brazil</v>
          </cell>
          <cell r="M990" t="str">
            <v>13270-000</v>
          </cell>
          <cell r="N990">
            <v>64000</v>
          </cell>
        </row>
        <row r="991">
          <cell r="A991">
            <v>3476</v>
          </cell>
          <cell r="B991" t="str">
            <v>TNS_BR_04200</v>
          </cell>
          <cell r="C991" t="str">
            <v>BU BR</v>
          </cell>
          <cell r="D991">
            <v>3476</v>
          </cell>
          <cell r="E991" t="str">
            <v>In-Store Branch</v>
          </cell>
          <cell r="F991"/>
          <cell r="G991" t="str">
            <v>Tier3</v>
          </cell>
          <cell r="H991" t="str">
            <v>PAB LAR DOS MENINOS RJ</v>
          </cell>
          <cell r="I991" t="str">
            <v>1125, RUA JOAO VICENTE, SALA, BENTO RIBE</v>
          </cell>
          <cell r="J991" t="str">
            <v>RIO DE JANEIRO</v>
          </cell>
          <cell r="K991" t="str">
            <v>RJ</v>
          </cell>
          <cell r="L991" t="str">
            <v>Brazil</v>
          </cell>
          <cell r="M991" t="str">
            <v>21340-021</v>
          </cell>
          <cell r="N991">
            <v>128000</v>
          </cell>
        </row>
        <row r="992">
          <cell r="A992">
            <v>3479</v>
          </cell>
          <cell r="B992" t="str">
            <v>TNS_BR_04201</v>
          </cell>
          <cell r="C992" t="str">
            <v>BU BR</v>
          </cell>
          <cell r="D992">
            <v>3479</v>
          </cell>
          <cell r="E992" t="str">
            <v>In-Store Branch</v>
          </cell>
          <cell r="F992"/>
          <cell r="G992" t="str">
            <v>Tier3</v>
          </cell>
          <cell r="H992" t="str">
            <v>PAB RBS ADM PORTO ALEGRE RS</v>
          </cell>
          <cell r="I992" t="str">
            <v>400, AVENIDA ERICO VERISSIMO, , AZENHA</v>
          </cell>
          <cell r="J992" t="str">
            <v>PORTO ALEGRE</v>
          </cell>
          <cell r="K992" t="str">
            <v>RS</v>
          </cell>
          <cell r="L992" t="str">
            <v>Brazil</v>
          </cell>
          <cell r="M992" t="str">
            <v>90850-080</v>
          </cell>
          <cell r="N992">
            <v>128000</v>
          </cell>
        </row>
        <row r="993">
          <cell r="A993">
            <v>3446</v>
          </cell>
          <cell r="B993" t="str">
            <v>TNS_BR_04202</v>
          </cell>
          <cell r="C993" t="str">
            <v>BU BR</v>
          </cell>
          <cell r="D993">
            <v>3446</v>
          </cell>
          <cell r="E993" t="str">
            <v>In-Store Branch</v>
          </cell>
          <cell r="F993"/>
          <cell r="G993" t="str">
            <v>Tier3</v>
          </cell>
          <cell r="H993" t="str">
            <v>PAB SAMEB BARUERI SP</v>
          </cell>
          <cell r="I993" t="str">
            <v>RUA PROF.JOAO DA MATA E LUZ,400</v>
          </cell>
          <cell r="J993" t="str">
            <v>BARUERI</v>
          </cell>
          <cell r="K993" t="str">
            <v>SP</v>
          </cell>
          <cell r="L993" t="str">
            <v>Brazil</v>
          </cell>
          <cell r="M993" t="str">
            <v>06401-120</v>
          </cell>
          <cell r="N993">
            <v>0</v>
          </cell>
        </row>
        <row r="994">
          <cell r="A994">
            <v>3420</v>
          </cell>
          <cell r="B994" t="str">
            <v>TNS_BR_04204</v>
          </cell>
          <cell r="C994" t="str">
            <v>BU BR</v>
          </cell>
          <cell r="D994">
            <v>3420</v>
          </cell>
          <cell r="E994" t="str">
            <v>In-Store Branch</v>
          </cell>
          <cell r="F994"/>
          <cell r="G994" t="str">
            <v>Tier3</v>
          </cell>
          <cell r="H994" t="str">
            <v>PAB FLEURY SAO PAULO SP - CPDSPO</v>
          </cell>
          <cell r="I994" t="str">
            <v>508, END.AV.GENERAL WALDOMIRO DE LIMA, ,</v>
          </cell>
          <cell r="J994" t="str">
            <v>SAO PAULO</v>
          </cell>
          <cell r="K994" t="str">
            <v>SP</v>
          </cell>
          <cell r="L994" t="str">
            <v>Brazil</v>
          </cell>
          <cell r="M994" t="str">
            <v>04344-070</v>
          </cell>
          <cell r="N994">
            <v>128000</v>
          </cell>
        </row>
        <row r="995">
          <cell r="A995">
            <v>3467</v>
          </cell>
          <cell r="B995" t="str">
            <v>TNS_BR_04205</v>
          </cell>
          <cell r="C995" t="str">
            <v>BU BR</v>
          </cell>
          <cell r="D995">
            <v>3467</v>
          </cell>
          <cell r="E995" t="str">
            <v>In-Store Branch</v>
          </cell>
          <cell r="F995"/>
          <cell r="G995" t="str">
            <v>Tier3</v>
          </cell>
          <cell r="H995" t="str">
            <v>PAB CIBA QUIMICA SPAULO SP</v>
          </cell>
          <cell r="I995" t="str">
            <v>90, AVENIDA PROF.VICENTE RAO, , BROOKLIN P</v>
          </cell>
          <cell r="J995" t="str">
            <v>SAO PAULO</v>
          </cell>
          <cell r="K995" t="str">
            <v>SP</v>
          </cell>
          <cell r="L995" t="str">
            <v>Brazil</v>
          </cell>
          <cell r="M995" t="str">
            <v>04706-900</v>
          </cell>
          <cell r="N995">
            <v>128000</v>
          </cell>
        </row>
        <row r="996">
          <cell r="A996">
            <v>3509</v>
          </cell>
          <cell r="B996" t="str">
            <v>TNS_BR_04212</v>
          </cell>
          <cell r="C996" t="str">
            <v>BU BR</v>
          </cell>
          <cell r="D996">
            <v>3509</v>
          </cell>
          <cell r="E996" t="str">
            <v>In-Store Branch</v>
          </cell>
          <cell r="F996"/>
          <cell r="G996" t="str">
            <v>Tier3</v>
          </cell>
          <cell r="H996" t="str">
            <v>PAB PREF.FOZ DO IGUACU PR</v>
          </cell>
          <cell r="I996" t="str">
            <v>660, RUA XAVIER DA SILVA, CLASSIC, CENTRO</v>
          </cell>
          <cell r="J996" t="str">
            <v>FOZ DO IGUACU</v>
          </cell>
          <cell r="K996" t="str">
            <v>PR</v>
          </cell>
          <cell r="L996" t="str">
            <v>Brazil</v>
          </cell>
          <cell r="M996" t="str">
            <v>85851-150</v>
          </cell>
          <cell r="N996">
            <v>64000</v>
          </cell>
        </row>
        <row r="997">
          <cell r="A997">
            <v>3481</v>
          </cell>
          <cell r="B997" t="str">
            <v>TNS_BR_04216</v>
          </cell>
          <cell r="C997" t="str">
            <v>BU BR</v>
          </cell>
          <cell r="D997">
            <v>3481</v>
          </cell>
          <cell r="E997" t="str">
            <v>In-Store Branch</v>
          </cell>
          <cell r="F997"/>
          <cell r="G997" t="str">
            <v>Tier3</v>
          </cell>
          <cell r="H997" t="str">
            <v>PAB FCC RIO DE JANEIRO RJ</v>
          </cell>
          <cell r="I997" t="str">
            <v>663, RUA NELSON DA SILVA, LOJA, SANTA CRUZ</v>
          </cell>
          <cell r="J997" t="str">
            <v>RIO DE JANEIRO</v>
          </cell>
          <cell r="K997" t="str">
            <v>RJ</v>
          </cell>
          <cell r="L997" t="str">
            <v>Brazil</v>
          </cell>
          <cell r="M997" t="str">
            <v>23565-160</v>
          </cell>
          <cell r="N997">
            <v>128000</v>
          </cell>
        </row>
        <row r="998">
          <cell r="A998">
            <v>3515</v>
          </cell>
          <cell r="B998" t="str">
            <v>TNS_BR_04218</v>
          </cell>
          <cell r="C998" t="str">
            <v>BU BR</v>
          </cell>
          <cell r="D998">
            <v>3515</v>
          </cell>
          <cell r="E998" t="str">
            <v>In-Store Branch</v>
          </cell>
          <cell r="F998"/>
          <cell r="G998" t="str">
            <v>Tier3</v>
          </cell>
          <cell r="H998" t="str">
            <v>PAB GRUPO JAIME CAMARA GO</v>
          </cell>
          <cell r="I998" t="str">
            <v>S/N, RUA TOMAZ EDSON, QD.07, SERRINHA</v>
          </cell>
          <cell r="J998" t="str">
            <v>GOIANIA</v>
          </cell>
          <cell r="K998" t="str">
            <v>GO</v>
          </cell>
          <cell r="L998" t="str">
            <v>Brazil</v>
          </cell>
          <cell r="M998" t="str">
            <v>74835-130</v>
          </cell>
          <cell r="N998">
            <v>0</v>
          </cell>
        </row>
        <row r="999">
          <cell r="A999">
            <v>4926</v>
          </cell>
          <cell r="B999" t="str">
            <v>TNS_BR_04247</v>
          </cell>
          <cell r="C999" t="str">
            <v>BU BR</v>
          </cell>
          <cell r="D999">
            <v>4926</v>
          </cell>
          <cell r="E999" t="str">
            <v>In-store Branch</v>
          </cell>
          <cell r="F999"/>
          <cell r="G999" t="str">
            <v>Tier3</v>
          </cell>
          <cell r="H999" t="str">
            <v>PAP IMBIRIBEIRA RECIFE PE</v>
          </cell>
          <cell r="I999" t="str">
            <v>2697, AVENIDA MAL.MASCARENHAS DE MORAIS, TERREO, IMBIRIBEIRA</v>
          </cell>
          <cell r="J999" t="str">
            <v>RECIFE</v>
          </cell>
          <cell r="K999" t="str">
            <v>PE</v>
          </cell>
          <cell r="L999" t="str">
            <v>Brazil</v>
          </cell>
          <cell r="M999" t="str">
            <v>51150-3</v>
          </cell>
          <cell r="N999">
            <v>128000</v>
          </cell>
        </row>
        <row r="1000">
          <cell r="A1000">
            <v>2166</v>
          </cell>
          <cell r="B1000" t="str">
            <v>TNS_BR_04251</v>
          </cell>
          <cell r="C1000" t="str">
            <v>BU BR</v>
          </cell>
          <cell r="D1000">
            <v>2166</v>
          </cell>
          <cell r="E1000" t="str">
            <v>In-store Branch</v>
          </cell>
          <cell r="F1000"/>
          <cell r="G1000" t="str">
            <v>Tier3</v>
          </cell>
          <cell r="H1000" t="str">
            <v>PAP PGTO.INSS MANAUS</v>
          </cell>
          <cell r="I1000" t="str">
            <v>1214, AVENIDA 7 DE SETEMBRO, , CENTRO</v>
          </cell>
          <cell r="J1000" t="str">
            <v>MANAUS</v>
          </cell>
          <cell r="K1000" t="str">
            <v>AM</v>
          </cell>
          <cell r="L1000" t="str">
            <v>Brazil</v>
          </cell>
          <cell r="M1000"/>
          <cell r="N1000">
            <v>128000</v>
          </cell>
        </row>
        <row r="1001">
          <cell r="A1001">
            <v>3507</v>
          </cell>
          <cell r="B1001" t="str">
            <v>TNS_BR_04256</v>
          </cell>
          <cell r="C1001" t="str">
            <v>BU BR</v>
          </cell>
          <cell r="D1001">
            <v>3507</v>
          </cell>
          <cell r="E1001" t="str">
            <v>In-Store Branch</v>
          </cell>
          <cell r="F1001"/>
          <cell r="G1001" t="str">
            <v>Tier3</v>
          </cell>
          <cell r="H1001" t="str">
            <v>PAB HOSPITAL N.SRA. PENHA</v>
          </cell>
          <cell r="I1001" t="str">
            <v>90, RUA ARNALDO VILLARDI PORTILHO, , PENHA</v>
          </cell>
          <cell r="J1001" t="str">
            <v>SAO PAULO</v>
          </cell>
          <cell r="K1001" t="str">
            <v>SP</v>
          </cell>
          <cell r="L1001" t="str">
            <v>Brazil</v>
          </cell>
          <cell r="M1001" t="str">
            <v>03632-030</v>
          </cell>
          <cell r="N1001">
            <v>64000</v>
          </cell>
        </row>
        <row r="1002">
          <cell r="A1002">
            <v>3497</v>
          </cell>
          <cell r="B1002" t="str">
            <v>TNS_BR_04259</v>
          </cell>
          <cell r="C1002" t="str">
            <v>BU BR</v>
          </cell>
          <cell r="D1002">
            <v>3497</v>
          </cell>
          <cell r="E1002" t="str">
            <v>In-Store Branch</v>
          </cell>
          <cell r="F1002"/>
          <cell r="G1002" t="str">
            <v>Tier3</v>
          </cell>
          <cell r="H1002" t="str">
            <v>PAB DRUMMOND SP</v>
          </cell>
          <cell r="I1002" t="str">
            <v>401, RUA PEDREIRA DE FREITAS, 415, TATUAPE</v>
          </cell>
          <cell r="J1002" t="str">
            <v>SAO PAULO</v>
          </cell>
          <cell r="K1002" t="str">
            <v>SP</v>
          </cell>
          <cell r="L1002" t="str">
            <v>Brazil</v>
          </cell>
          <cell r="M1002" t="str">
            <v>03312-000</v>
          </cell>
          <cell r="N1002">
            <v>64000</v>
          </cell>
        </row>
        <row r="1003">
          <cell r="A1003">
            <v>3517</v>
          </cell>
          <cell r="B1003" t="str">
            <v>TNS_BR_04266</v>
          </cell>
          <cell r="C1003" t="str">
            <v>BU BR</v>
          </cell>
          <cell r="D1003">
            <v>3517</v>
          </cell>
          <cell r="E1003" t="str">
            <v>In-Store Branch</v>
          </cell>
          <cell r="F1003"/>
          <cell r="G1003" t="str">
            <v>Tier3</v>
          </cell>
          <cell r="H1003" t="str">
            <v>PAB UNP.FLORIANO PEIXOTO</v>
          </cell>
          <cell r="I1003" t="str">
            <v>295, AVENIDA FLORIANO PEIXOTO, , PETROPOLIS</v>
          </cell>
          <cell r="J1003" t="str">
            <v>NATAL</v>
          </cell>
          <cell r="K1003" t="str">
            <v>RN</v>
          </cell>
          <cell r="L1003" t="str">
            <v>Brazil</v>
          </cell>
          <cell r="M1003" t="str">
            <v>59012-500</v>
          </cell>
          <cell r="N1003">
            <v>64000</v>
          </cell>
        </row>
        <row r="1004">
          <cell r="A1004">
            <v>3518</v>
          </cell>
          <cell r="B1004" t="str">
            <v>TNS_BR_04267</v>
          </cell>
          <cell r="C1004" t="str">
            <v>BU BR</v>
          </cell>
          <cell r="D1004">
            <v>3518</v>
          </cell>
          <cell r="E1004" t="str">
            <v>In-Store Branch</v>
          </cell>
          <cell r="F1004"/>
          <cell r="G1004" t="str">
            <v>Tier3</v>
          </cell>
          <cell r="H1004" t="str">
            <v>PAB UNP.ROBERTO FREIRE</v>
          </cell>
          <cell r="I1004" t="str">
            <v>1200, AVENIDA ENG.ROBERTO FREIRE, , CAPIM MACI</v>
          </cell>
          <cell r="J1004" t="str">
            <v>NATAL</v>
          </cell>
          <cell r="K1004" t="str">
            <v>RN</v>
          </cell>
          <cell r="L1004" t="str">
            <v>Brazil</v>
          </cell>
          <cell r="M1004" t="str">
            <v>59080-400</v>
          </cell>
          <cell r="N1004">
            <v>64000</v>
          </cell>
        </row>
        <row r="1005">
          <cell r="A1005">
            <v>3519</v>
          </cell>
          <cell r="B1005" t="str">
            <v>TNS_BR_04268</v>
          </cell>
          <cell r="C1005" t="str">
            <v>BU BR</v>
          </cell>
          <cell r="D1005">
            <v>3519</v>
          </cell>
          <cell r="E1005" t="str">
            <v>In-Store Branch</v>
          </cell>
          <cell r="F1005"/>
          <cell r="G1005" t="str">
            <v>Tier3</v>
          </cell>
          <cell r="H1005" t="str">
            <v>PAB UNP.SALGADO FILHO</v>
          </cell>
          <cell r="I1005" t="str">
            <v>1610, AVENIDA SEN.SALGADO FILHO, , LAGOA NOVA</v>
          </cell>
          <cell r="J1005" t="str">
            <v>NATAL</v>
          </cell>
          <cell r="K1005" t="str">
            <v>RN</v>
          </cell>
          <cell r="L1005" t="str">
            <v>Brazil</v>
          </cell>
          <cell r="M1005" t="str">
            <v>59056-000</v>
          </cell>
          <cell r="N1005">
            <v>64000</v>
          </cell>
        </row>
        <row r="1006">
          <cell r="A1006">
            <v>3477</v>
          </cell>
          <cell r="B1006" t="str">
            <v>TNS_BR_04274</v>
          </cell>
          <cell r="C1006" t="str">
            <v>BU BR</v>
          </cell>
          <cell r="D1006">
            <v>3477</v>
          </cell>
          <cell r="E1006" t="str">
            <v>In-Store Branch</v>
          </cell>
          <cell r="F1006"/>
          <cell r="G1006" t="str">
            <v>Tier3</v>
          </cell>
          <cell r="H1006" t="str">
            <v>PAB HOSPITAL SAO RAFAEL BA</v>
          </cell>
          <cell r="I1006" t="str">
            <v>2152, AVENIDA SAO RAFAEL, HOSPITAL, S.MARCOS</v>
          </cell>
          <cell r="J1006" t="str">
            <v>SALVADOR</v>
          </cell>
          <cell r="K1006" t="str">
            <v>BA</v>
          </cell>
          <cell r="L1006" t="str">
            <v>Brazil</v>
          </cell>
          <cell r="M1006" t="str">
            <v>41256-900</v>
          </cell>
          <cell r="N1006">
            <v>128000</v>
          </cell>
        </row>
        <row r="1007">
          <cell r="A1007">
            <v>3560</v>
          </cell>
          <cell r="B1007" t="str">
            <v>TNS_BR_04276</v>
          </cell>
          <cell r="C1007" t="str">
            <v>BU BR</v>
          </cell>
          <cell r="D1007">
            <v>3560</v>
          </cell>
          <cell r="E1007" t="str">
            <v>In-Store Branch</v>
          </cell>
          <cell r="F1007"/>
          <cell r="G1007" t="str">
            <v>Tier3</v>
          </cell>
          <cell r="H1007" t="str">
            <v>PAB SIND EMP TRAN TEREZINA</v>
          </cell>
          <cell r="I1007" t="str">
            <v>28, AVENIDA MARANHAO, , CENTRO</v>
          </cell>
          <cell r="J1007" t="str">
            <v>TERESINA</v>
          </cell>
          <cell r="K1007" t="str">
            <v>PI</v>
          </cell>
          <cell r="L1007" t="str">
            <v>Brazil</v>
          </cell>
          <cell r="M1007" t="str">
            <v>64000-010</v>
          </cell>
          <cell r="N1007">
            <v>64000</v>
          </cell>
        </row>
        <row r="1008">
          <cell r="A1008">
            <v>3466</v>
          </cell>
          <cell r="B1008" t="str">
            <v>TNS_BR_04282</v>
          </cell>
          <cell r="C1008" t="str">
            <v>BU BR</v>
          </cell>
          <cell r="D1008">
            <v>3466</v>
          </cell>
          <cell r="E1008" t="str">
            <v>In-Store Branch</v>
          </cell>
          <cell r="F1008"/>
          <cell r="G1008" t="str">
            <v>Tier3</v>
          </cell>
          <cell r="H1008" t="str">
            <v>PAB ACS ALGAR</v>
          </cell>
          <cell r="I1008" t="str">
            <v>3685, RUA GUIDO DE CAMARGO PENTEADO, , BARAO GERAL</v>
          </cell>
          <cell r="J1008" t="str">
            <v>CAMPINAS</v>
          </cell>
          <cell r="K1008" t="str">
            <v>SP</v>
          </cell>
          <cell r="L1008" t="str">
            <v>Brazil</v>
          </cell>
          <cell r="M1008" t="str">
            <v>13082-800</v>
          </cell>
          <cell r="N1008">
            <v>64000</v>
          </cell>
        </row>
        <row r="1009">
          <cell r="A1009">
            <v>3532</v>
          </cell>
          <cell r="B1009" t="str">
            <v>TNS_BR_04284</v>
          </cell>
          <cell r="C1009" t="str">
            <v>BU BR</v>
          </cell>
          <cell r="D1009">
            <v>3532</v>
          </cell>
          <cell r="E1009" t="str">
            <v>In-Store Branch</v>
          </cell>
          <cell r="F1009"/>
          <cell r="G1009" t="str">
            <v>Tier3</v>
          </cell>
          <cell r="H1009" t="str">
            <v>PAB UNIABEU BELFORD ROXO RJ</v>
          </cell>
          <cell r="I1009" t="str">
            <v>301, RUA ITAIARA, PREDIO, CENTRO</v>
          </cell>
          <cell r="J1009" t="str">
            <v>BELFORD ROX</v>
          </cell>
          <cell r="K1009" t="str">
            <v>RJ</v>
          </cell>
          <cell r="L1009" t="str">
            <v>Brazil</v>
          </cell>
          <cell r="M1009" t="str">
            <v>26113-400</v>
          </cell>
          <cell r="N1009">
            <v>64000</v>
          </cell>
        </row>
        <row r="1010">
          <cell r="A1010">
            <v>3546</v>
          </cell>
          <cell r="B1010" t="str">
            <v>TNS_BR_04287</v>
          </cell>
          <cell r="C1010" t="str">
            <v>BU BR</v>
          </cell>
          <cell r="D1010">
            <v>3546</v>
          </cell>
          <cell r="E1010" t="str">
            <v>In-Store Branch</v>
          </cell>
          <cell r="F1010"/>
          <cell r="G1010" t="str">
            <v>Tier3</v>
          </cell>
          <cell r="H1010" t="str">
            <v>PAB PS FUNCIONARIOS BRIGADEI</v>
          </cell>
          <cell r="I1010" t="str">
            <v>1813, AV. BRIGADEIRO LUIS ANTONIO, , BELA VISTA</v>
          </cell>
          <cell r="J1010" t="str">
            <v>SAO PAULO</v>
          </cell>
          <cell r="K1010" t="str">
            <v>SP</v>
          </cell>
          <cell r="L1010" t="str">
            <v>Brazil</v>
          </cell>
          <cell r="M1010" t="str">
            <v>01317-002</v>
          </cell>
          <cell r="N1010">
            <v>128000</v>
          </cell>
        </row>
        <row r="1011">
          <cell r="A1011">
            <v>3498</v>
          </cell>
          <cell r="B1011" t="str">
            <v>TNS_BR_04294</v>
          </cell>
          <cell r="C1011" t="str">
            <v>BU BR</v>
          </cell>
          <cell r="D1011">
            <v>3498</v>
          </cell>
          <cell r="E1011" t="str">
            <v>In-Store Branch</v>
          </cell>
          <cell r="F1011"/>
          <cell r="G1011" t="str">
            <v>Tier3</v>
          </cell>
          <cell r="H1011" t="str">
            <v>PAB CAMARA MUNIC. SALVADOR</v>
          </cell>
          <cell r="I1011" t="str">
            <v>S/N, PRACA TOME DE SOUZA, CAMARA, Sé</v>
          </cell>
          <cell r="J1011" t="str">
            <v>SALVADOR</v>
          </cell>
          <cell r="K1011" t="str">
            <v>BA</v>
          </cell>
          <cell r="L1011" t="str">
            <v>Brazil</v>
          </cell>
          <cell r="M1011" t="str">
            <v>40390-140</v>
          </cell>
          <cell r="N1011">
            <v>64000</v>
          </cell>
        </row>
        <row r="1012">
          <cell r="A1012">
            <v>3537</v>
          </cell>
          <cell r="B1012" t="str">
            <v>TNS_BR_04296</v>
          </cell>
          <cell r="C1012" t="str">
            <v>BU BR</v>
          </cell>
          <cell r="D1012">
            <v>3537</v>
          </cell>
          <cell r="E1012" t="str">
            <v>In-Store Branch</v>
          </cell>
          <cell r="F1012"/>
          <cell r="G1012" t="str">
            <v>Tier3</v>
          </cell>
          <cell r="H1012" t="str">
            <v>PAB MILLENIUM</v>
          </cell>
          <cell r="I1012" t="str">
            <v>121, AVENIDA MARQUES DE SAO VICENTE, , BARRA FUNDA</v>
          </cell>
          <cell r="J1012" t="str">
            <v>SAO PAULO</v>
          </cell>
          <cell r="K1012" t="str">
            <v>SP</v>
          </cell>
          <cell r="L1012" t="str">
            <v>Brazil</v>
          </cell>
          <cell r="M1012" t="str">
            <v>01139-001</v>
          </cell>
          <cell r="N1012">
            <v>64000</v>
          </cell>
        </row>
        <row r="1013">
          <cell r="A1013">
            <v>3543</v>
          </cell>
          <cell r="B1013" t="str">
            <v>TNS_BR_04299</v>
          </cell>
          <cell r="C1013" t="str">
            <v>BU BR</v>
          </cell>
          <cell r="D1013">
            <v>3543</v>
          </cell>
          <cell r="E1013" t="str">
            <v>In-Store Branch</v>
          </cell>
          <cell r="F1013"/>
          <cell r="G1013" t="str">
            <v>Tier3</v>
          </cell>
          <cell r="H1013" t="str">
            <v>PAB LUPO S/A ARARAQUARA SP</v>
          </cell>
          <cell r="I1013" t="str">
            <v>, RODOVIA WASHINGTON LUIZ, KM 276,5, , RODOVIA</v>
          </cell>
          <cell r="J1013" t="str">
            <v>ARARAQUARA</v>
          </cell>
          <cell r="K1013" t="str">
            <v>SP</v>
          </cell>
          <cell r="L1013" t="str">
            <v>Brazil</v>
          </cell>
          <cell r="M1013" t="str">
            <v>14801-905</v>
          </cell>
          <cell r="N1013">
            <v>64000</v>
          </cell>
        </row>
        <row r="1014">
          <cell r="A1014">
            <v>3484</v>
          </cell>
          <cell r="B1014" t="str">
            <v>TNS_BR_04306</v>
          </cell>
          <cell r="C1014" t="str">
            <v>BU BR</v>
          </cell>
          <cell r="D1014">
            <v>3484</v>
          </cell>
          <cell r="E1014" t="str">
            <v>In-Store Branch</v>
          </cell>
          <cell r="F1014"/>
          <cell r="G1014" t="str">
            <v>Tier3</v>
          </cell>
          <cell r="H1014" t="str">
            <v>PAB FIP PATOS PB</v>
          </cell>
          <cell r="I1014" t="str">
            <v>223, RUA FLORIANO PEIXOTO, ,</v>
          </cell>
          <cell r="J1014" t="str">
            <v>CENTRO</v>
          </cell>
          <cell r="K1014" t="str">
            <v>PB</v>
          </cell>
          <cell r="L1014" t="str">
            <v>Brazil</v>
          </cell>
          <cell r="M1014" t="str">
            <v>58700-300</v>
          </cell>
          <cell r="N1014">
            <v>64000</v>
          </cell>
        </row>
        <row r="1015">
          <cell r="A1015">
            <v>3508</v>
          </cell>
          <cell r="B1015" t="str">
            <v>TNS_BR_04307</v>
          </cell>
          <cell r="C1015" t="str">
            <v>BU BR</v>
          </cell>
          <cell r="D1015">
            <v>3508</v>
          </cell>
          <cell r="E1015" t="str">
            <v>In-Store Branch</v>
          </cell>
          <cell r="F1015"/>
          <cell r="G1015" t="str">
            <v>Tier3</v>
          </cell>
          <cell r="H1015" t="str">
            <v>PAB IESAM BELEM PA</v>
          </cell>
          <cell r="I1015" t="str">
            <v>1148, AVENIDA GOV.JOSE MALCHER, ,</v>
          </cell>
          <cell r="J1015" t="str">
            <v>NAZARE</v>
          </cell>
          <cell r="K1015" t="str">
            <v>PA</v>
          </cell>
          <cell r="L1015" t="str">
            <v>Brazil</v>
          </cell>
          <cell r="M1015" t="str">
            <v>66055-260</v>
          </cell>
          <cell r="N1015">
            <v>64000</v>
          </cell>
        </row>
        <row r="1016">
          <cell r="A1016">
            <v>3486</v>
          </cell>
          <cell r="B1016" t="str">
            <v>TNS_BR_04311</v>
          </cell>
          <cell r="C1016" t="str">
            <v>BU BR</v>
          </cell>
          <cell r="D1016">
            <v>3486</v>
          </cell>
          <cell r="E1016" t="str">
            <v>In-Store Branch</v>
          </cell>
          <cell r="F1016"/>
          <cell r="G1016" t="str">
            <v>Tier3</v>
          </cell>
          <cell r="H1016" t="str">
            <v>PAB CENTRO MEDICO H.P.</v>
          </cell>
          <cell r="I1016" t="str">
            <v>914, AVENIDA PRINCESA ISABEL, ,</v>
          </cell>
          <cell r="J1016" t="str">
            <v>BARRA AVEN</v>
          </cell>
          <cell r="K1016" t="str">
            <v>BA</v>
          </cell>
          <cell r="L1016" t="str">
            <v>Brazil</v>
          </cell>
          <cell r="M1016" t="str">
            <v>40130-030</v>
          </cell>
          <cell r="N1016">
            <v>64000</v>
          </cell>
        </row>
        <row r="1017">
          <cell r="A1017">
            <v>3456</v>
          </cell>
          <cell r="B1017" t="str">
            <v>TNS_BR_04313</v>
          </cell>
          <cell r="C1017" t="str">
            <v>BU BR</v>
          </cell>
          <cell r="D1017">
            <v>3456</v>
          </cell>
          <cell r="E1017" t="str">
            <v>In-Store Branch</v>
          </cell>
          <cell r="F1017"/>
          <cell r="G1017" t="str">
            <v>Tier3</v>
          </cell>
          <cell r="H1017" t="str">
            <v>PAB GRAFICOS BURTI ITAQUAQUE</v>
          </cell>
          <cell r="I1017" t="str">
            <v>7235, ESTRADA SANTA ISABEL, ,</v>
          </cell>
          <cell r="J1017" t="str">
            <v>CORREDOR</v>
          </cell>
          <cell r="K1017" t="str">
            <v>SP</v>
          </cell>
          <cell r="L1017" t="str">
            <v>Brazil</v>
          </cell>
          <cell r="M1017" t="str">
            <v>08577-010</v>
          </cell>
          <cell r="N1017">
            <v>64000</v>
          </cell>
        </row>
        <row r="1018">
          <cell r="A1018">
            <v>3961</v>
          </cell>
          <cell r="B1018" t="str">
            <v>TNS_BR_04320</v>
          </cell>
          <cell r="C1018" t="str">
            <v>BU BR</v>
          </cell>
          <cell r="D1018">
            <v>3961</v>
          </cell>
          <cell r="E1018" t="str">
            <v>In-Store Branch</v>
          </cell>
          <cell r="F1018"/>
          <cell r="G1018" t="str">
            <v>Tier3</v>
          </cell>
          <cell r="H1018" t="str">
            <v>PAB HOSPITAL SANTA IZABEL - CPDSDR</v>
          </cell>
          <cell r="I1018" t="str">
            <v>500, PRAÇA CONSELHEIRO ALMEIDA COUTO, ,</v>
          </cell>
          <cell r="J1018"/>
          <cell r="K1018" t="str">
            <v>BA</v>
          </cell>
          <cell r="L1018" t="str">
            <v>Brazil</v>
          </cell>
          <cell r="M1018" t="str">
            <v>40050-410</v>
          </cell>
          <cell r="N1018">
            <v>0</v>
          </cell>
        </row>
        <row r="1019">
          <cell r="A1019">
            <v>3807</v>
          </cell>
          <cell r="B1019" t="str">
            <v>TNS_BR_04328</v>
          </cell>
          <cell r="C1019" t="str">
            <v>BU BR</v>
          </cell>
          <cell r="D1019">
            <v>3807</v>
          </cell>
          <cell r="E1019" t="str">
            <v>In-Store Branch</v>
          </cell>
          <cell r="F1019"/>
          <cell r="G1019" t="str">
            <v>Tier3</v>
          </cell>
          <cell r="H1019" t="str">
            <v>PAB HOSP.DO ACUCAR MACEIO</v>
          </cell>
          <cell r="I1019" t="str">
            <v>, "AVENIDA FERNANDES LIMA, KM 05", ,</v>
          </cell>
          <cell r="J1019" t="str">
            <v>FAROL</v>
          </cell>
          <cell r="K1019" t="str">
            <v>AL</v>
          </cell>
          <cell r="L1019" t="str">
            <v>Brazil</v>
          </cell>
          <cell r="M1019" t="str">
            <v>57050-000</v>
          </cell>
          <cell r="N1019">
            <v>64000</v>
          </cell>
        </row>
        <row r="1020">
          <cell r="A1020">
            <v>3524</v>
          </cell>
          <cell r="B1020" t="str">
            <v>TNS_BR_04329</v>
          </cell>
          <cell r="C1020" t="str">
            <v>BU BR</v>
          </cell>
          <cell r="D1020">
            <v>3524</v>
          </cell>
          <cell r="E1020" t="str">
            <v>In-Store Branch</v>
          </cell>
          <cell r="F1020"/>
          <cell r="G1020" t="str">
            <v>Tier3</v>
          </cell>
          <cell r="H1020" t="str">
            <v>PAB PREF.CUIABA ADM</v>
          </cell>
          <cell r="I1020" t="str">
            <v>, PRACA ALECASTRO s/n, ,</v>
          </cell>
          <cell r="J1020" t="str">
            <v>CENTRO</v>
          </cell>
          <cell r="K1020" t="str">
            <v>MT</v>
          </cell>
          <cell r="L1020" t="str">
            <v>Brazil</v>
          </cell>
          <cell r="M1020" t="str">
            <v>78005-580</v>
          </cell>
          <cell r="N1020">
            <v>128000</v>
          </cell>
        </row>
        <row r="1021">
          <cell r="A1021">
            <v>3471</v>
          </cell>
          <cell r="B1021" t="str">
            <v>TNS_BR_04340</v>
          </cell>
          <cell r="C1021" t="str">
            <v>BU BR</v>
          </cell>
          <cell r="D1021">
            <v>3471</v>
          </cell>
          <cell r="E1021" t="str">
            <v>In-Store Branch</v>
          </cell>
          <cell r="F1021"/>
          <cell r="G1021" t="str">
            <v>Tier3</v>
          </cell>
          <cell r="H1021" t="str">
            <v>PAB UESC ILHEUS BA</v>
          </cell>
          <cell r="I1021" t="str">
            <v>, RODODOVIA ILHEUS/ITABUNA,KM 16, , SALOBRINHO</v>
          </cell>
          <cell r="J1021" t="str">
            <v>ILHEUS</v>
          </cell>
          <cell r="K1021" t="str">
            <v>BA</v>
          </cell>
          <cell r="L1021" t="str">
            <v>Brazil</v>
          </cell>
          <cell r="M1021" t="str">
            <v>45632-000</v>
          </cell>
          <cell r="N1021">
            <v>64000</v>
          </cell>
        </row>
        <row r="1022">
          <cell r="A1022">
            <v>3565</v>
          </cell>
          <cell r="B1022" t="str">
            <v>TNS_BR_04345</v>
          </cell>
          <cell r="C1022" t="str">
            <v>BU BR</v>
          </cell>
          <cell r="D1022">
            <v>3565</v>
          </cell>
          <cell r="E1022" t="str">
            <v>In-Store Branch</v>
          </cell>
          <cell r="F1022"/>
          <cell r="G1022" t="str">
            <v>Tier3</v>
          </cell>
          <cell r="H1022" t="str">
            <v>PAT PUC CAMPINAS I</v>
          </cell>
          <cell r="I1022" t="str">
            <v>, AV. ANA MARIA S.ADADE S/N, , PQ. DAS UNIVERSIDADES</v>
          </cell>
          <cell r="J1022" t="str">
            <v>CAMPINAS</v>
          </cell>
          <cell r="K1022" t="str">
            <v>SP</v>
          </cell>
          <cell r="L1022" t="str">
            <v>Brazil</v>
          </cell>
          <cell r="M1022" t="str">
            <v>13086-130</v>
          </cell>
          <cell r="N1022">
            <v>128000</v>
          </cell>
        </row>
        <row r="1023">
          <cell r="A1023">
            <v>3535</v>
          </cell>
          <cell r="B1023" t="str">
            <v>TNS_BR_04353</v>
          </cell>
          <cell r="C1023" t="str">
            <v>BU BR</v>
          </cell>
          <cell r="D1023">
            <v>3535</v>
          </cell>
          <cell r="E1023" t="str">
            <v>In-Store Branch</v>
          </cell>
          <cell r="F1023"/>
          <cell r="G1023" t="str">
            <v>Tier3</v>
          </cell>
          <cell r="H1023" t="str">
            <v>PAB PREF. MUNICIPAL AVARE</v>
          </cell>
          <cell r="I1023" t="str">
            <v>1810, RUA RIO GRANDE DO SUL, , BRAZ I</v>
          </cell>
          <cell r="J1023" t="str">
            <v>AVARE</v>
          </cell>
          <cell r="K1023" t="str">
            <v>SP</v>
          </cell>
          <cell r="L1023" t="str">
            <v>Brazil</v>
          </cell>
          <cell r="M1023" t="str">
            <v>18701-190</v>
          </cell>
          <cell r="N1023">
            <v>64000</v>
          </cell>
        </row>
        <row r="1024">
          <cell r="A1024">
            <v>3514</v>
          </cell>
          <cell r="B1024" t="str">
            <v>TNS_BR_04357</v>
          </cell>
          <cell r="C1024" t="str">
            <v>BU BR</v>
          </cell>
          <cell r="D1024">
            <v>3514</v>
          </cell>
          <cell r="E1024" t="str">
            <v>In-Store Branch</v>
          </cell>
          <cell r="F1024"/>
          <cell r="G1024" t="str">
            <v>Tier3</v>
          </cell>
          <cell r="H1024" t="str">
            <v>PAB SANTA CASA DE MISERICORD</v>
          </cell>
          <cell r="I1024" t="str">
            <v>20, AVENIDA BARAO DO RIO BRANCO, HOSPITAL, CENTRO</v>
          </cell>
          <cell r="J1024" t="str">
            <v>FORTALEZA</v>
          </cell>
          <cell r="K1024" t="str">
            <v>CE</v>
          </cell>
          <cell r="L1024" t="str">
            <v>Brazil</v>
          </cell>
          <cell r="M1024" t="str">
            <v>60025-060</v>
          </cell>
          <cell r="N1024">
            <v>64000</v>
          </cell>
        </row>
        <row r="1025">
          <cell r="A1025">
            <v>3553</v>
          </cell>
          <cell r="B1025" t="str">
            <v>TNS_BR_04379</v>
          </cell>
          <cell r="C1025" t="str">
            <v>BU BR</v>
          </cell>
          <cell r="D1025">
            <v>3553</v>
          </cell>
          <cell r="E1025" t="str">
            <v>In-Store Branch</v>
          </cell>
          <cell r="F1025"/>
          <cell r="G1025" t="str">
            <v>Tier3</v>
          </cell>
          <cell r="H1025" t="str">
            <v>PAB CREMER BLUMENAU</v>
          </cell>
          <cell r="I1025" t="str">
            <v>291, RUA IGUACU, CPI 10, ITOUP.SECA</v>
          </cell>
          <cell r="J1025" t="str">
            <v>BLUMENAU</v>
          </cell>
          <cell r="K1025" t="str">
            <v>SC</v>
          </cell>
          <cell r="L1025" t="str">
            <v>Brazil</v>
          </cell>
          <cell r="M1025" t="str">
            <v>89030-030</v>
          </cell>
          <cell r="N1025">
            <v>64000</v>
          </cell>
        </row>
        <row r="1026">
          <cell r="A1026">
            <v>3573</v>
          </cell>
          <cell r="B1026" t="str">
            <v>TNS_BR_04381</v>
          </cell>
          <cell r="C1026" t="str">
            <v>BU BR</v>
          </cell>
          <cell r="D1026">
            <v>3573</v>
          </cell>
          <cell r="E1026" t="str">
            <v>In-Store Branch</v>
          </cell>
          <cell r="F1026"/>
          <cell r="G1026" t="str">
            <v>Tier3</v>
          </cell>
          <cell r="H1026" t="str">
            <v>PAB NUTRIMENTAL S.J.PINHAIS</v>
          </cell>
          <cell r="I1026" t="str">
            <v>1465, AVENIDA RUI BARBOSA, FABRICA, CENTRO</v>
          </cell>
          <cell r="J1026" t="str">
            <v>S.JOSE PINHAIS</v>
          </cell>
          <cell r="K1026" t="str">
            <v>PR</v>
          </cell>
          <cell r="L1026" t="str">
            <v>Brazil</v>
          </cell>
          <cell r="M1026" t="str">
            <v>83055-320</v>
          </cell>
          <cell r="N1026">
            <v>64000</v>
          </cell>
        </row>
        <row r="1027">
          <cell r="A1027">
            <v>3530</v>
          </cell>
          <cell r="B1027" t="str">
            <v>TNS_BR_04385</v>
          </cell>
          <cell r="C1027" t="str">
            <v>BU BR</v>
          </cell>
          <cell r="D1027">
            <v>3530</v>
          </cell>
          <cell r="E1027" t="str">
            <v>In-Store Branch</v>
          </cell>
          <cell r="F1027"/>
          <cell r="G1027" t="str">
            <v>Tier3</v>
          </cell>
          <cell r="H1027" t="str">
            <v>PAB BORBOREMA RECIFE PE</v>
          </cell>
          <cell r="I1027" t="str">
            <v>124, RUA ALM.SALDANHA DA GAMA, ADM, BOA VIAGEM</v>
          </cell>
          <cell r="J1027" t="str">
            <v>RECIFE</v>
          </cell>
          <cell r="K1027" t="str">
            <v>PE</v>
          </cell>
          <cell r="L1027" t="str">
            <v>Brazil</v>
          </cell>
          <cell r="M1027" t="str">
            <v>51130-220</v>
          </cell>
          <cell r="N1027">
            <v>64000</v>
          </cell>
        </row>
        <row r="1028">
          <cell r="A1028">
            <v>3548</v>
          </cell>
          <cell r="B1028" t="str">
            <v>TNS_BR_04387</v>
          </cell>
          <cell r="C1028" t="str">
            <v>BU BR</v>
          </cell>
          <cell r="D1028">
            <v>3548</v>
          </cell>
          <cell r="E1028" t="str">
            <v>In-Store Branch</v>
          </cell>
          <cell r="F1028"/>
          <cell r="G1028" t="str">
            <v>Tier3</v>
          </cell>
          <cell r="H1028" t="str">
            <v>PAB CENACOPE SAO PAULO SP</v>
          </cell>
          <cell r="I1028" t="str">
            <v>708, RUA CANUTO SARAIVA, , MOOCA</v>
          </cell>
          <cell r="J1028" t="str">
            <v>SAO PAULO</v>
          </cell>
          <cell r="K1028" t="str">
            <v>SP</v>
          </cell>
          <cell r="L1028" t="str">
            <v>Brazil</v>
          </cell>
          <cell r="M1028" t="str">
            <v>03113-010</v>
          </cell>
          <cell r="N1028">
            <v>64000</v>
          </cell>
        </row>
        <row r="1029">
          <cell r="A1029">
            <v>3549</v>
          </cell>
          <cell r="B1029" t="str">
            <v>TNS_BR_04388</v>
          </cell>
          <cell r="C1029" t="str">
            <v>BU BR</v>
          </cell>
          <cell r="D1029">
            <v>3549</v>
          </cell>
          <cell r="E1029" t="str">
            <v>In-Store Branch</v>
          </cell>
          <cell r="F1029"/>
          <cell r="G1029" t="str">
            <v>Tier3</v>
          </cell>
          <cell r="H1029" t="str">
            <v>PAB CONSULADO DA ITALIA</v>
          </cell>
          <cell r="I1029" t="str">
            <v>1963, AV.PAULISTA, , CERQ.CESAR</v>
          </cell>
          <cell r="J1029" t="str">
            <v>SAO PAULO</v>
          </cell>
          <cell r="K1029" t="str">
            <v>SP</v>
          </cell>
          <cell r="L1029" t="str">
            <v>Brazil</v>
          </cell>
          <cell r="M1029" t="str">
            <v>01311-300</v>
          </cell>
          <cell r="N1029">
            <v>64000</v>
          </cell>
        </row>
        <row r="1030">
          <cell r="A1030">
            <v>3613</v>
          </cell>
          <cell r="B1030" t="str">
            <v>TNS_BR_04393</v>
          </cell>
          <cell r="C1030" t="str">
            <v>BU BR</v>
          </cell>
          <cell r="D1030">
            <v>3613</v>
          </cell>
          <cell r="E1030" t="str">
            <v>In-Store Branch</v>
          </cell>
          <cell r="F1030"/>
          <cell r="G1030" t="str">
            <v>Tier3</v>
          </cell>
          <cell r="H1030" t="str">
            <v>PAB MIN.SERRA DA FORTALEZA</v>
          </cell>
          <cell r="I1030" t="str">
            <v>S/N, ESTRADA JOAO SOARES SILVEIRA, , ZONA RURAL</v>
          </cell>
          <cell r="J1030" t="str">
            <v>FORT. DE MINAS</v>
          </cell>
          <cell r="K1030" t="str">
            <v>MG</v>
          </cell>
          <cell r="L1030" t="str">
            <v>Brazil</v>
          </cell>
          <cell r="M1030" t="str">
            <v>37905-000</v>
          </cell>
          <cell r="N1030">
            <v>64000</v>
          </cell>
        </row>
        <row r="1031">
          <cell r="A1031">
            <v>3583</v>
          </cell>
          <cell r="B1031" t="str">
            <v>TNS_BR_04396</v>
          </cell>
          <cell r="C1031" t="str">
            <v>BU BR</v>
          </cell>
          <cell r="D1031">
            <v>3583</v>
          </cell>
          <cell r="E1031" t="str">
            <v>In-Store Branch</v>
          </cell>
          <cell r="F1031"/>
          <cell r="G1031" t="str">
            <v>Tier3</v>
          </cell>
          <cell r="H1031" t="str">
            <v>PAB ALBRAS BARCARENA</v>
          </cell>
          <cell r="I1031" t="str">
            <v>, RODOVIA PA 483 KM 21, ALBRAS, V.MURUCUPI</v>
          </cell>
          <cell r="J1031" t="str">
            <v>BARCARENA</v>
          </cell>
          <cell r="K1031" t="str">
            <v>PA</v>
          </cell>
          <cell r="L1031" t="str">
            <v>Brazil</v>
          </cell>
          <cell r="M1031" t="str">
            <v>68447-000</v>
          </cell>
          <cell r="N1031">
            <v>128000</v>
          </cell>
        </row>
        <row r="1032">
          <cell r="A1032">
            <v>3610</v>
          </cell>
          <cell r="B1032" t="str">
            <v>TNS_BR_04407</v>
          </cell>
          <cell r="C1032" t="str">
            <v>BU BR</v>
          </cell>
          <cell r="D1032">
            <v>3610</v>
          </cell>
          <cell r="E1032" t="str">
            <v>In-Store Branch</v>
          </cell>
          <cell r="F1032"/>
          <cell r="G1032" t="str">
            <v>Tier3</v>
          </cell>
          <cell r="H1032" t="str">
            <v>PAB SBM - BARRA MANSA</v>
          </cell>
          <cell r="I1032" t="str">
            <v>1051, AVENIDA HOMERO LEITE, , SAUDADE</v>
          </cell>
          <cell r="J1032" t="str">
            <v>BARRA MANSA</v>
          </cell>
          <cell r="K1032" t="str">
            <v>RJ</v>
          </cell>
          <cell r="L1032" t="str">
            <v>Brazil</v>
          </cell>
          <cell r="M1032" t="str">
            <v>27313191</v>
          </cell>
          <cell r="N1032">
            <v>128000</v>
          </cell>
        </row>
        <row r="1033">
          <cell r="A1033">
            <v>3613</v>
          </cell>
          <cell r="B1033" t="str">
            <v>TNS_BR_04409</v>
          </cell>
          <cell r="C1033" t="str">
            <v>BU BR</v>
          </cell>
          <cell r="D1033">
            <v>3613</v>
          </cell>
          <cell r="E1033" t="str">
            <v>In-Store Branch</v>
          </cell>
          <cell r="F1033"/>
          <cell r="G1033" t="str">
            <v>Tier3</v>
          </cell>
          <cell r="H1033" t="str">
            <v>PAB MIN. SERRA DA FORTALEZA</v>
          </cell>
          <cell r="I1033" t="str">
            <v>S/N, ESTRADA JOÃO SOARES SILVEIRA, , CENTRO</v>
          </cell>
          <cell r="J1033" t="str">
            <v>FORTALEZA DE MINAS</v>
          </cell>
          <cell r="K1033" t="str">
            <v>MG</v>
          </cell>
          <cell r="L1033" t="str">
            <v>Brazil</v>
          </cell>
          <cell r="M1033" t="str">
            <v>37905-000</v>
          </cell>
          <cell r="N1033">
            <v>128000</v>
          </cell>
        </row>
        <row r="1034">
          <cell r="A1034">
            <v>3615</v>
          </cell>
          <cell r="B1034" t="str">
            <v>TNS_BR_04412</v>
          </cell>
          <cell r="C1034" t="str">
            <v>BU BR</v>
          </cell>
          <cell r="D1034">
            <v>3615</v>
          </cell>
          <cell r="E1034" t="str">
            <v>In-Store Branch</v>
          </cell>
          <cell r="F1034"/>
          <cell r="G1034" t="str">
            <v>Tier3</v>
          </cell>
          <cell r="H1034" t="str">
            <v>PAB VOTORANTIM METAIS ZINCO</v>
          </cell>
          <cell r="I1034" t="str">
            <v>s/n, RODOVIA BH-01ASILIA - 01 040 - KM 284, , DISTRITO INDUSTRIAL</v>
          </cell>
          <cell r="J1034" t="str">
            <v>TRES MARIAS</v>
          </cell>
          <cell r="K1034" t="str">
            <v>MG</v>
          </cell>
          <cell r="L1034" t="str">
            <v>Brazil</v>
          </cell>
          <cell r="M1034" t="str">
            <v>39205-000</v>
          </cell>
          <cell r="N1034">
            <v>128000</v>
          </cell>
        </row>
        <row r="1035">
          <cell r="A1035">
            <v>4052</v>
          </cell>
          <cell r="B1035" t="str">
            <v>TNS_BR_00377</v>
          </cell>
          <cell r="C1035" t="str">
            <v>BU BR</v>
          </cell>
          <cell r="D1035">
            <v>4052</v>
          </cell>
          <cell r="E1035" t="str">
            <v>Managed Extranet Location</v>
          </cell>
          <cell r="F1035" t="str">
            <v>noncritical</v>
          </cell>
          <cell r="G1035" t="str">
            <v>Tier3</v>
          </cell>
          <cell r="H1035" t="str">
            <v>Rodoban Seg.E Transp.Val.Ltd</v>
          </cell>
          <cell r="I1035" t="str">
            <v>Rua Dos Pampas</v>
          </cell>
          <cell r="J1035" t="str">
            <v>Belo Horizonte</v>
          </cell>
          <cell r="K1035" t="str">
            <v>MG</v>
          </cell>
          <cell r="L1035" t="str">
            <v>Brazil</v>
          </cell>
          <cell r="M1035"/>
          <cell r="N1035">
            <v>0</v>
          </cell>
        </row>
        <row r="1036">
          <cell r="A1036">
            <v>4009</v>
          </cell>
          <cell r="B1036" t="str">
            <v>TNS_BR_00737</v>
          </cell>
          <cell r="C1036" t="str">
            <v>BU BR</v>
          </cell>
          <cell r="D1036">
            <v>4009</v>
          </cell>
          <cell r="E1036" t="str">
            <v>Managed Extranet Location</v>
          </cell>
          <cell r="F1036" t="str">
            <v>noncritical</v>
          </cell>
          <cell r="G1036" t="str">
            <v>Tier3</v>
          </cell>
          <cell r="H1036" t="str">
            <v>Transpev Process.E Serv.Ltda</v>
          </cell>
          <cell r="I1036" t="str">
            <v>Rua Manoel Francisco Mendes</v>
          </cell>
          <cell r="J1036" t="str">
            <v>Campinas</v>
          </cell>
          <cell r="K1036" t="str">
            <v>SP</v>
          </cell>
          <cell r="L1036" t="str">
            <v>Brazil</v>
          </cell>
          <cell r="M1036"/>
          <cell r="N1036">
            <v>0</v>
          </cell>
        </row>
        <row r="1037">
          <cell r="A1037">
            <v>4050</v>
          </cell>
          <cell r="B1037" t="str">
            <v>TNS_BR_01011</v>
          </cell>
          <cell r="C1037" t="str">
            <v>BU BR</v>
          </cell>
          <cell r="D1037">
            <v>4050</v>
          </cell>
          <cell r="E1037" t="str">
            <v>Managed Extranet Location</v>
          </cell>
          <cell r="F1037" t="str">
            <v>noncritical</v>
          </cell>
          <cell r="G1037" t="str">
            <v>Tier3</v>
          </cell>
          <cell r="H1037" t="str">
            <v>Tgv Transp.Val.E Vig.Ltda</v>
          </cell>
          <cell r="I1037" t="str">
            <v>Rua Joao Parolim</v>
          </cell>
          <cell r="J1037" t="str">
            <v>Curitiba</v>
          </cell>
          <cell r="K1037" t="str">
            <v>PR</v>
          </cell>
          <cell r="L1037" t="str">
            <v>Brazil</v>
          </cell>
          <cell r="M1037"/>
          <cell r="N1037">
            <v>0</v>
          </cell>
        </row>
        <row r="1038">
          <cell r="A1038">
            <v>4038</v>
          </cell>
          <cell r="B1038" t="str">
            <v>TNS_BR_01093</v>
          </cell>
          <cell r="C1038" t="str">
            <v>BU BR</v>
          </cell>
          <cell r="D1038">
            <v>4038</v>
          </cell>
          <cell r="E1038" t="str">
            <v>Managed Extranet Location</v>
          </cell>
          <cell r="F1038" t="str">
            <v>noncritical</v>
          </cell>
          <cell r="G1038" t="str">
            <v>Tier3</v>
          </cell>
          <cell r="H1038" t="str">
            <v>Transmoto Express</v>
          </cell>
          <cell r="I1038" t="str">
            <v>Rua Miguel Daux</v>
          </cell>
          <cell r="J1038" t="str">
            <v>Florianopolis</v>
          </cell>
          <cell r="K1038" t="str">
            <v>SC</v>
          </cell>
          <cell r="L1038" t="str">
            <v>Brazil</v>
          </cell>
          <cell r="M1038"/>
          <cell r="N1038">
            <v>0</v>
          </cell>
        </row>
        <row r="1039">
          <cell r="A1039">
            <v>4024</v>
          </cell>
          <cell r="B1039" t="str">
            <v>TNS_BR_01132</v>
          </cell>
          <cell r="C1039" t="str">
            <v>BU BR</v>
          </cell>
          <cell r="D1039">
            <v>4024</v>
          </cell>
          <cell r="E1039" t="str">
            <v>Managed Extranet Location</v>
          </cell>
          <cell r="F1039" t="str">
            <v>noncritical</v>
          </cell>
          <cell r="G1039" t="str">
            <v>Tier3</v>
          </cell>
          <cell r="H1039" t="str">
            <v>Transforte Alagoas Vig.E Tra</v>
          </cell>
          <cell r="I1039" t="str">
            <v>Rua Pero Coelho</v>
          </cell>
          <cell r="J1039" t="str">
            <v>Fortaleza</v>
          </cell>
          <cell r="K1039" t="str">
            <v>CE</v>
          </cell>
          <cell r="L1039" t="str">
            <v>Brazil</v>
          </cell>
          <cell r="M1039"/>
          <cell r="N1039">
            <v>0</v>
          </cell>
        </row>
        <row r="1040">
          <cell r="A1040">
            <v>4048</v>
          </cell>
          <cell r="B1040" t="str">
            <v>TNS_BR_01434</v>
          </cell>
          <cell r="C1040" t="str">
            <v>BU BR</v>
          </cell>
          <cell r="D1040">
            <v>4048</v>
          </cell>
          <cell r="E1040" t="str">
            <v>Managed Extranet Location</v>
          </cell>
          <cell r="F1040" t="str">
            <v>noncritical</v>
          </cell>
          <cell r="G1040" t="str">
            <v>Tier3</v>
          </cell>
          <cell r="H1040" t="str">
            <v>Paraiba Transp.Val.Seguranca</v>
          </cell>
          <cell r="I1040" t="str">
            <v>Avenida Sinesio Guimaraes</v>
          </cell>
          <cell r="J1040" t="str">
            <v>Joao Pessoa</v>
          </cell>
          <cell r="K1040" t="str">
            <v>PB</v>
          </cell>
          <cell r="L1040" t="str">
            <v>Brazil</v>
          </cell>
          <cell r="M1040"/>
          <cell r="N1040">
            <v>0</v>
          </cell>
        </row>
        <row r="1041">
          <cell r="A1041">
            <v>4020</v>
          </cell>
          <cell r="B1041" t="str">
            <v>TNS_BR_01618</v>
          </cell>
          <cell r="C1041" t="str">
            <v>BU BR</v>
          </cell>
          <cell r="D1041">
            <v>4020</v>
          </cell>
          <cell r="E1041" t="str">
            <v>Managed Extranet Location</v>
          </cell>
          <cell r="F1041" t="str">
            <v>noncritical</v>
          </cell>
          <cell r="G1041" t="str">
            <v>Tier3</v>
          </cell>
          <cell r="H1041" t="str">
            <v>Transforte Servicos Ltda</v>
          </cell>
          <cell r="I1041" t="str">
            <v>Rua Teonilo Gama</v>
          </cell>
          <cell r="J1041" t="str">
            <v>Maceio</v>
          </cell>
          <cell r="K1041" t="str">
            <v>AL</v>
          </cell>
          <cell r="L1041" t="str">
            <v>Brazil</v>
          </cell>
          <cell r="M1041"/>
          <cell r="N1041">
            <v>0</v>
          </cell>
        </row>
        <row r="1042">
          <cell r="A1042">
            <v>4039</v>
          </cell>
          <cell r="B1042" t="str">
            <v>TNS_BR_01851</v>
          </cell>
          <cell r="C1042" t="str">
            <v>BU BR</v>
          </cell>
          <cell r="D1042">
            <v>4039</v>
          </cell>
          <cell r="E1042" t="str">
            <v>Managed Extranet Location</v>
          </cell>
          <cell r="F1042" t="str">
            <v>noncritical</v>
          </cell>
          <cell r="G1042" t="str">
            <v>Tier3</v>
          </cell>
          <cell r="H1042" t="str">
            <v>Unibras Distrib.E Servicos</v>
          </cell>
          <cell r="I1042" t="str">
            <v>Rua Alameda Do Sol</v>
          </cell>
          <cell r="J1042" t="str">
            <v>Nova Lima</v>
          </cell>
          <cell r="K1042" t="str">
            <v>MG</v>
          </cell>
          <cell r="L1042" t="str">
            <v>Brazil</v>
          </cell>
          <cell r="M1042"/>
          <cell r="N1042">
            <v>0</v>
          </cell>
        </row>
        <row r="1043">
          <cell r="A1043">
            <v>4051</v>
          </cell>
          <cell r="B1043" t="str">
            <v>TNS_BR_02072</v>
          </cell>
          <cell r="C1043" t="str">
            <v>BU BR</v>
          </cell>
          <cell r="D1043">
            <v>4051</v>
          </cell>
          <cell r="E1043" t="str">
            <v>Managed Extranet Location</v>
          </cell>
          <cell r="F1043" t="str">
            <v>noncritical</v>
          </cell>
          <cell r="G1043" t="str">
            <v>Tier3</v>
          </cell>
          <cell r="H1043" t="str">
            <v>Stv Seg.E Transp.Val.Ltda</v>
          </cell>
          <cell r="I1043" t="str">
            <v>Avenida Parana</v>
          </cell>
          <cell r="J1043" t="str">
            <v>Porto Alegre</v>
          </cell>
          <cell r="K1043" t="str">
            <v>RS</v>
          </cell>
          <cell r="L1043" t="str">
            <v>Brazil</v>
          </cell>
          <cell r="M1043"/>
          <cell r="N1043">
            <v>0</v>
          </cell>
        </row>
        <row r="1044">
          <cell r="A1044">
            <v>4041</v>
          </cell>
          <cell r="B1044" t="str">
            <v>TNS_BR_02276</v>
          </cell>
          <cell r="C1044" t="str">
            <v>BU BR</v>
          </cell>
          <cell r="D1044">
            <v>4041</v>
          </cell>
          <cell r="E1044" t="str">
            <v>Managed Extranet Location</v>
          </cell>
          <cell r="F1044" t="str">
            <v>noncritical</v>
          </cell>
          <cell r="G1044" t="str">
            <v>Tier3</v>
          </cell>
          <cell r="H1044" t="str">
            <v>Laser Service Ltda</v>
          </cell>
          <cell r="I1044" t="str">
            <v>Rua Dr.Sabino Pinho</v>
          </cell>
          <cell r="J1044" t="str">
            <v>Recife</v>
          </cell>
          <cell r="K1044" t="str">
            <v>PE</v>
          </cell>
          <cell r="L1044" t="str">
            <v>Brazil</v>
          </cell>
          <cell r="M1044"/>
          <cell r="N1044">
            <v>0</v>
          </cell>
        </row>
        <row r="1045">
          <cell r="A1045">
            <v>4028</v>
          </cell>
          <cell r="B1045" t="str">
            <v>TNS_BR_02729</v>
          </cell>
          <cell r="C1045" t="str">
            <v>BU BR</v>
          </cell>
          <cell r="D1045">
            <v>4028</v>
          </cell>
          <cell r="E1045" t="str">
            <v>Managed Extranet Location</v>
          </cell>
          <cell r="F1045" t="str">
            <v>noncritical</v>
          </cell>
          <cell r="G1045" t="str">
            <v>Tier3</v>
          </cell>
          <cell r="H1045" t="str">
            <v>Trust Way Encomendas Express</v>
          </cell>
          <cell r="I1045" t="str">
            <v>Rua Do Trigo</v>
          </cell>
          <cell r="J1045" t="str">
            <v>Rio De Janeiro</v>
          </cell>
          <cell r="K1045" t="str">
            <v>RJ</v>
          </cell>
          <cell r="L1045" t="str">
            <v>Brazil</v>
          </cell>
          <cell r="M1045"/>
          <cell r="N1045">
            <v>0</v>
          </cell>
        </row>
        <row r="1046">
          <cell r="A1046">
            <v>4027</v>
          </cell>
          <cell r="B1046" t="str">
            <v>TNS_BR_02731</v>
          </cell>
          <cell r="C1046" t="str">
            <v>BU BR</v>
          </cell>
          <cell r="D1046">
            <v>4027</v>
          </cell>
          <cell r="E1046" t="str">
            <v>Managed Extranet Location</v>
          </cell>
          <cell r="F1046" t="str">
            <v>noncritical</v>
          </cell>
          <cell r="G1046" t="str">
            <v>Tier3</v>
          </cell>
          <cell r="H1046" t="str">
            <v>Ubs Fast Courier Servicos Lt</v>
          </cell>
          <cell r="I1046" t="str">
            <v>Rua Santos Lima</v>
          </cell>
          <cell r="J1046" t="str">
            <v>Rio De Janeiro</v>
          </cell>
          <cell r="K1046" t="str">
            <v>RJ</v>
          </cell>
          <cell r="L1046" t="str">
            <v>Brazil</v>
          </cell>
          <cell r="M1046"/>
          <cell r="N1046">
            <v>0</v>
          </cell>
        </row>
        <row r="1047">
          <cell r="A1047">
            <v>53</v>
          </cell>
          <cell r="B1047" t="str">
            <v>TNS_BR_02733</v>
          </cell>
          <cell r="C1047" t="str">
            <v>BU BR</v>
          </cell>
          <cell r="D1047">
            <v>53</v>
          </cell>
          <cell r="E1047" t="str">
            <v>Managed Extranet Location</v>
          </cell>
          <cell r="F1047" t="str">
            <v>noncritical</v>
          </cell>
          <cell r="G1047" t="str">
            <v>Tier3</v>
          </cell>
          <cell r="H1047" t="str">
            <v>Transpev Rio Centro I</v>
          </cell>
          <cell r="I1047" t="str">
            <v>Rua Visc.Da Gavea</v>
          </cell>
          <cell r="J1047" t="str">
            <v>Rio De Janeiro</v>
          </cell>
          <cell r="K1047" t="str">
            <v>RJ</v>
          </cell>
          <cell r="L1047" t="str">
            <v>Brazil</v>
          </cell>
          <cell r="M1047"/>
          <cell r="N1047">
            <v>0</v>
          </cell>
        </row>
        <row r="1048">
          <cell r="A1048">
            <v>4023</v>
          </cell>
          <cell r="B1048" t="str">
            <v>TNS_BR_03123</v>
          </cell>
          <cell r="C1048" t="str">
            <v>BU BR</v>
          </cell>
          <cell r="D1048">
            <v>4023</v>
          </cell>
          <cell r="E1048" t="str">
            <v>Managed Extranet Location</v>
          </cell>
          <cell r="F1048" t="str">
            <v>noncritical</v>
          </cell>
          <cell r="G1048" t="str">
            <v>Tier3</v>
          </cell>
          <cell r="H1048" t="str">
            <v>Proservvi Bco.De Servicos Lt</v>
          </cell>
          <cell r="I1048" t="str">
            <v>Rua Afonso Cesar De Siqueira</v>
          </cell>
          <cell r="J1048" t="str">
            <v>Sao Jose Dos Campos</v>
          </cell>
          <cell r="K1048" t="str">
            <v>SP</v>
          </cell>
          <cell r="L1048" t="str">
            <v>Brazil</v>
          </cell>
          <cell r="M1048"/>
          <cell r="N1048">
            <v>0</v>
          </cell>
        </row>
        <row r="1049">
          <cell r="A1049">
            <v>4047</v>
          </cell>
          <cell r="B1049" t="str">
            <v>TNS_BR_03153</v>
          </cell>
          <cell r="C1049" t="str">
            <v>BU BR</v>
          </cell>
          <cell r="D1049">
            <v>4047</v>
          </cell>
          <cell r="E1049" t="str">
            <v>Managed Extranet Location</v>
          </cell>
          <cell r="F1049" t="str">
            <v>noncritical</v>
          </cell>
          <cell r="G1049" t="str">
            <v>Tier3</v>
          </cell>
          <cell r="H1049" t="str">
            <v>Norsegel Vig.E Transp.Valor.</v>
          </cell>
          <cell r="I1049" t="str">
            <v>Rua Conde Deu</v>
          </cell>
          <cell r="J1049" t="str">
            <v>Sao Luis</v>
          </cell>
          <cell r="K1049" t="str">
            <v>MA</v>
          </cell>
          <cell r="L1049" t="str">
            <v>Brazil</v>
          </cell>
          <cell r="M1049"/>
          <cell r="N1049">
            <v>0</v>
          </cell>
        </row>
        <row r="1050">
          <cell r="A1050">
            <v>5025</v>
          </cell>
          <cell r="B1050" t="str">
            <v>TNS_BR_03680</v>
          </cell>
          <cell r="C1050" t="str">
            <v>BU BR</v>
          </cell>
          <cell r="D1050">
            <v>5025</v>
          </cell>
          <cell r="E1050" t="str">
            <v>Managed Extranet Location</v>
          </cell>
          <cell r="F1050" t="str">
            <v>noncritical</v>
          </cell>
          <cell r="G1050" t="str">
            <v>Tier3</v>
          </cell>
          <cell r="H1050" t="str">
            <v>Metro-Tecnologia Ltda</v>
          </cell>
          <cell r="I1050" t="str">
            <v>Alameda Santos</v>
          </cell>
          <cell r="J1050" t="str">
            <v>Sao Paulo</v>
          </cell>
          <cell r="K1050" t="str">
            <v>SP</v>
          </cell>
          <cell r="L1050" t="str">
            <v>Brazil</v>
          </cell>
          <cell r="M1050"/>
          <cell r="N1050">
            <v>0</v>
          </cell>
        </row>
        <row r="1051">
          <cell r="A1051">
            <v>4054</v>
          </cell>
          <cell r="B1051" t="str">
            <v>TNS_BR_03708</v>
          </cell>
          <cell r="C1051" t="str">
            <v>BU BR</v>
          </cell>
          <cell r="D1051">
            <v>4054</v>
          </cell>
          <cell r="E1051" t="str">
            <v>Managed Extranet Location</v>
          </cell>
          <cell r="F1051" t="str">
            <v>noncritical</v>
          </cell>
          <cell r="G1051" t="str">
            <v>Tier3</v>
          </cell>
          <cell r="H1051" t="str">
            <v>Siscom Sist.Cobranca Modular</v>
          </cell>
          <cell r="I1051" t="str">
            <v>Rua Dona Maria Paula</v>
          </cell>
          <cell r="J1051" t="str">
            <v>Sao Paulo</v>
          </cell>
          <cell r="K1051" t="str">
            <v>SP</v>
          </cell>
          <cell r="L1051" t="str">
            <v>Brazil</v>
          </cell>
          <cell r="M1051"/>
          <cell r="N1051">
            <v>0</v>
          </cell>
        </row>
        <row r="1052">
          <cell r="A1052">
            <v>4040</v>
          </cell>
          <cell r="B1052" t="str">
            <v>TNS_BR_03709</v>
          </cell>
          <cell r="C1052" t="str">
            <v>BU BR</v>
          </cell>
          <cell r="D1052">
            <v>4040</v>
          </cell>
          <cell r="E1052" t="str">
            <v>Managed Extranet Location</v>
          </cell>
          <cell r="F1052" t="str">
            <v>noncritical</v>
          </cell>
          <cell r="G1052" t="str">
            <v>Tier3</v>
          </cell>
          <cell r="H1052" t="str">
            <v>Vite Couriers Ltda</v>
          </cell>
          <cell r="I1052" t="str">
            <v>Rua Dr.Elisio De Castro</v>
          </cell>
          <cell r="J1052" t="str">
            <v>Sao Paulo</v>
          </cell>
          <cell r="K1052" t="str">
            <v>SP</v>
          </cell>
          <cell r="L1052" t="str">
            <v>Brazil</v>
          </cell>
          <cell r="M1052"/>
          <cell r="N1052">
            <v>0</v>
          </cell>
        </row>
        <row r="1053">
          <cell r="A1053">
            <v>4029</v>
          </cell>
          <cell r="B1053" t="str">
            <v>TNS_BR_03713</v>
          </cell>
          <cell r="C1053" t="str">
            <v>BU BR</v>
          </cell>
          <cell r="D1053">
            <v>4029</v>
          </cell>
          <cell r="E1053" t="str">
            <v>Managed Extranet Location</v>
          </cell>
          <cell r="F1053" t="str">
            <v>noncritical</v>
          </cell>
          <cell r="G1053" t="str">
            <v>Tier3</v>
          </cell>
          <cell r="H1053" t="str">
            <v>Oficina Geral De Servicos</v>
          </cell>
          <cell r="I1053" t="str">
            <v>Rua George Schmidt</v>
          </cell>
          <cell r="J1053" t="str">
            <v>Sao Paulo</v>
          </cell>
          <cell r="K1053" t="str">
            <v>SP</v>
          </cell>
          <cell r="L1053" t="str">
            <v>Brazil</v>
          </cell>
          <cell r="M1053"/>
          <cell r="N1053">
            <v>0</v>
          </cell>
        </row>
        <row r="1054">
          <cell r="A1054">
            <v>4059</v>
          </cell>
          <cell r="B1054" t="str">
            <v>TNS_BR_03714</v>
          </cell>
          <cell r="C1054" t="str">
            <v>BU BR</v>
          </cell>
          <cell r="D1054">
            <v>4059</v>
          </cell>
          <cell r="E1054" t="str">
            <v>Managed Extranet Location</v>
          </cell>
          <cell r="F1054" t="str">
            <v>noncritical</v>
          </cell>
          <cell r="G1054" t="str">
            <v>Tier3</v>
          </cell>
          <cell r="H1054" t="str">
            <v>Spcom Comercio E Promocoes</v>
          </cell>
          <cell r="I1054" t="str">
            <v>Rua Gustav Willi Borghoff</v>
          </cell>
          <cell r="J1054" t="str">
            <v>Sao Paulo</v>
          </cell>
          <cell r="K1054" t="str">
            <v>SP</v>
          </cell>
          <cell r="L1054" t="str">
            <v>Brazil</v>
          </cell>
          <cell r="M1054"/>
          <cell r="N1054">
            <v>0</v>
          </cell>
        </row>
        <row r="1055">
          <cell r="A1055">
            <v>4056</v>
          </cell>
          <cell r="B1055" t="str">
            <v>TNS_BR_03715</v>
          </cell>
          <cell r="C1055" t="str">
            <v>BU BR</v>
          </cell>
          <cell r="D1055">
            <v>4056</v>
          </cell>
          <cell r="E1055" t="str">
            <v>Managed Extranet Location</v>
          </cell>
          <cell r="F1055" t="str">
            <v>noncritical</v>
          </cell>
          <cell r="G1055" t="str">
            <v>Tier3</v>
          </cell>
          <cell r="H1055" t="str">
            <v>Reberbanc Cons.Part.Neg.Serv</v>
          </cell>
          <cell r="I1055" t="str">
            <v>Rua Helana</v>
          </cell>
          <cell r="J1055" t="str">
            <v>Sao Paulo</v>
          </cell>
          <cell r="K1055" t="str">
            <v>SP</v>
          </cell>
          <cell r="L1055" t="str">
            <v>Brazil</v>
          </cell>
          <cell r="M1055"/>
          <cell r="N1055">
            <v>0</v>
          </cell>
        </row>
        <row r="1056">
          <cell r="A1056">
            <v>4016</v>
          </cell>
          <cell r="B1056" t="str">
            <v>TNS_BR_03716</v>
          </cell>
          <cell r="C1056" t="str">
            <v>BU BR</v>
          </cell>
          <cell r="D1056">
            <v>4016</v>
          </cell>
          <cell r="E1056" t="str">
            <v>Managed Extranet Location</v>
          </cell>
          <cell r="F1056" t="str">
            <v>noncritical</v>
          </cell>
          <cell r="G1056" t="str">
            <v>Tier3</v>
          </cell>
          <cell r="H1056" t="str">
            <v>Interchange Servicos S.A.</v>
          </cell>
          <cell r="I1056" t="str">
            <v>Rua Henrique Schaumann</v>
          </cell>
          <cell r="J1056" t="str">
            <v>Sao Paulo</v>
          </cell>
          <cell r="K1056" t="str">
            <v>SP</v>
          </cell>
          <cell r="L1056" t="str">
            <v>Brazil</v>
          </cell>
          <cell r="M1056"/>
          <cell r="N1056">
            <v>0</v>
          </cell>
        </row>
        <row r="1057">
          <cell r="A1057">
            <v>4066</v>
          </cell>
          <cell r="B1057" t="str">
            <v>TNS_BR_03718</v>
          </cell>
          <cell r="C1057" t="str">
            <v>BU BR</v>
          </cell>
          <cell r="D1057">
            <v>4066</v>
          </cell>
          <cell r="E1057" t="str">
            <v>Managed Extranet Location</v>
          </cell>
          <cell r="F1057" t="str">
            <v>noncritical</v>
          </cell>
          <cell r="G1057" t="str">
            <v>Tier3</v>
          </cell>
          <cell r="H1057" t="str">
            <v>Tesheiner Cavasani E Giacoma</v>
          </cell>
          <cell r="I1057" t="str">
            <v>Rua Joao Adolfo</v>
          </cell>
          <cell r="J1057" t="str">
            <v>Sao Paulo</v>
          </cell>
          <cell r="K1057" t="str">
            <v>SP</v>
          </cell>
          <cell r="L1057" t="str">
            <v>Brazil</v>
          </cell>
          <cell r="M1057"/>
          <cell r="N1057">
            <v>0</v>
          </cell>
        </row>
        <row r="1058">
          <cell r="A1058">
            <v>4057</v>
          </cell>
          <cell r="B1058" t="str">
            <v>TNS_BR_03719</v>
          </cell>
          <cell r="C1058" t="str">
            <v>BU BR</v>
          </cell>
          <cell r="D1058">
            <v>4057</v>
          </cell>
          <cell r="E1058" t="str">
            <v>Managed Extranet Location</v>
          </cell>
          <cell r="F1058" t="str">
            <v>noncritical</v>
          </cell>
          <cell r="G1058" t="str">
            <v>Tier3</v>
          </cell>
          <cell r="H1058" t="str">
            <v>Simone Thallinger Advogados</v>
          </cell>
          <cell r="I1058" t="str">
            <v>Rua Libero Badaro</v>
          </cell>
          <cell r="J1058" t="str">
            <v>Sao Paulo</v>
          </cell>
          <cell r="K1058" t="str">
            <v>SP</v>
          </cell>
          <cell r="L1058" t="str">
            <v>Brazil</v>
          </cell>
          <cell r="M1058"/>
          <cell r="N1058">
            <v>0</v>
          </cell>
        </row>
        <row r="1059">
          <cell r="A1059">
            <v>5315</v>
          </cell>
          <cell r="B1059" t="str">
            <v>TNS_BR_03720</v>
          </cell>
          <cell r="C1059" t="str">
            <v>BU BR</v>
          </cell>
          <cell r="D1059">
            <v>5315</v>
          </cell>
          <cell r="E1059" t="str">
            <v>Managed Extranet Location</v>
          </cell>
          <cell r="F1059" t="str">
            <v>noncritical</v>
          </cell>
          <cell r="G1059" t="str">
            <v>Tier3</v>
          </cell>
          <cell r="H1059" t="str">
            <v>Ctis Informatica Ltda</v>
          </cell>
          <cell r="I1059" t="str">
            <v>Rua Luigi Galvani</v>
          </cell>
          <cell r="J1059" t="str">
            <v>Sao Paulo</v>
          </cell>
          <cell r="K1059" t="str">
            <v>SP</v>
          </cell>
          <cell r="L1059" t="str">
            <v>Brazil</v>
          </cell>
          <cell r="M1059"/>
          <cell r="N1059">
            <v>0</v>
          </cell>
        </row>
        <row r="1060">
          <cell r="A1060">
            <v>164</v>
          </cell>
          <cell r="B1060" t="str">
            <v>TNS_BR_03725</v>
          </cell>
          <cell r="C1060" t="str">
            <v>BU BR</v>
          </cell>
          <cell r="D1060">
            <v>164</v>
          </cell>
          <cell r="E1060" t="str">
            <v>Managed Extranet Location</v>
          </cell>
          <cell r="F1060" t="str">
            <v>noncritical</v>
          </cell>
          <cell r="G1060" t="str">
            <v>Tier3</v>
          </cell>
          <cell r="H1060" t="str">
            <v>Real Microcredito Ass.Financ</v>
          </cell>
          <cell r="I1060" t="str">
            <v>Rua Silva Bueno</v>
          </cell>
          <cell r="J1060" t="str">
            <v>Sao Paulo</v>
          </cell>
          <cell r="K1060" t="str">
            <v>SP</v>
          </cell>
          <cell r="L1060" t="str">
            <v>Brazil</v>
          </cell>
          <cell r="M1060"/>
          <cell r="N1060">
            <v>0</v>
          </cell>
        </row>
        <row r="1061">
          <cell r="A1061">
            <v>4036</v>
          </cell>
          <cell r="B1061" t="str">
            <v>TNS_BR_03727</v>
          </cell>
          <cell r="C1061" t="str">
            <v>BU BR</v>
          </cell>
          <cell r="D1061">
            <v>4036</v>
          </cell>
          <cell r="E1061" t="str">
            <v>Managed Extranet Location</v>
          </cell>
          <cell r="F1061" t="str">
            <v>noncritical</v>
          </cell>
          <cell r="G1061" t="str">
            <v>Tier3</v>
          </cell>
          <cell r="H1061" t="str">
            <v>Labour Servicos S/C Ltda</v>
          </cell>
          <cell r="I1061" t="str">
            <v>Rua Valdir Niemeyer</v>
          </cell>
          <cell r="J1061" t="str">
            <v>Sao Paulo</v>
          </cell>
          <cell r="K1061" t="str">
            <v>SP</v>
          </cell>
          <cell r="L1061" t="str">
            <v>Brazil</v>
          </cell>
          <cell r="M1061"/>
          <cell r="N1061">
            <v>0</v>
          </cell>
        </row>
        <row r="1062">
          <cell r="A1062">
            <v>9481</v>
          </cell>
          <cell r="B1062" t="str">
            <v>TNS_BR_02386</v>
          </cell>
          <cell r="C1062" t="str">
            <v>BU BR</v>
          </cell>
          <cell r="D1062">
            <v>9481</v>
          </cell>
          <cell r="E1062" t="str">
            <v>Office Building</v>
          </cell>
          <cell r="F1062" t="str">
            <v>critical</v>
          </cell>
          <cell r="G1062" t="str">
            <v>Tier1</v>
          </cell>
          <cell r="H1062" t="str">
            <v>OUVIDOR</v>
          </cell>
          <cell r="I1062" t="str">
            <v>107, RUA DO OUVIDOR, , CENTRO</v>
          </cell>
          <cell r="J1062" t="str">
            <v>RIO DE JANEIRO</v>
          </cell>
          <cell r="K1062" t="str">
            <v>RJ</v>
          </cell>
          <cell r="L1062" t="str">
            <v>Brazil</v>
          </cell>
          <cell r="M1062" t="str">
            <v>20040</v>
          </cell>
          <cell r="N1062">
            <v>1000000</v>
          </cell>
        </row>
        <row r="1063">
          <cell r="A1063">
            <v>1</v>
          </cell>
          <cell r="B1063" t="str">
            <v>TNS_BR_02656</v>
          </cell>
          <cell r="C1063" t="str">
            <v>BU BR</v>
          </cell>
          <cell r="D1063">
            <v>1</v>
          </cell>
          <cell r="E1063" t="str">
            <v>Office Building</v>
          </cell>
          <cell r="F1063" t="str">
            <v>critical</v>
          </cell>
          <cell r="G1063" t="str">
            <v>Tier1</v>
          </cell>
          <cell r="H1063" t="str">
            <v>RIO DE JANEIRO - PREDIO RIO BRANCO</v>
          </cell>
          <cell r="I1063" t="str">
            <v>70, AVENIDA RIO BRANCO, , CENTRO</v>
          </cell>
          <cell r="J1063" t="str">
            <v>RIO DE JANEIRO</v>
          </cell>
          <cell r="K1063" t="str">
            <v>RJ</v>
          </cell>
          <cell r="L1063" t="str">
            <v>Brazil</v>
          </cell>
          <cell r="M1063" t="str">
            <v>20040</v>
          </cell>
          <cell r="N1063">
            <v>0</v>
          </cell>
        </row>
        <row r="1064">
          <cell r="A1064">
            <v>9574</v>
          </cell>
          <cell r="B1064" t="str">
            <v>TNS_BR_03269</v>
          </cell>
          <cell r="C1064" t="str">
            <v>BU BR</v>
          </cell>
          <cell r="D1064">
            <v>9574</v>
          </cell>
          <cell r="E1064" t="str">
            <v>Office Building</v>
          </cell>
          <cell r="F1064" t="str">
            <v>critical</v>
          </cell>
          <cell r="G1064" t="str">
            <v>Tier1</v>
          </cell>
          <cell r="H1064" t="str">
            <v>AYMORE FINANCIAMENTOS - Matriz</v>
          </cell>
          <cell r="I1064" t="str">
            <v>137, RUA 15 DE NOVEMBRO, , CENTRO</v>
          </cell>
          <cell r="J1064" t="str">
            <v>SAO PAULO</v>
          </cell>
          <cell r="K1064" t="str">
            <v>SP</v>
          </cell>
          <cell r="L1064" t="str">
            <v>Brazil</v>
          </cell>
          <cell r="M1064" t="str">
            <v>01013</v>
          </cell>
          <cell r="N1064">
            <v>0</v>
          </cell>
        </row>
        <row r="1065">
          <cell r="A1065">
            <v>1</v>
          </cell>
          <cell r="B1065" t="str">
            <v>TNS_BR_03273</v>
          </cell>
          <cell r="C1065" t="str">
            <v>BU BR</v>
          </cell>
          <cell r="D1065">
            <v>1</v>
          </cell>
          <cell r="E1065" t="str">
            <v>Office Building</v>
          </cell>
          <cell r="F1065" t="str">
            <v>critical</v>
          </cell>
          <cell r="G1065" t="str">
            <v>Tier1</v>
          </cell>
          <cell r="H1065" t="str">
            <v>ADM GERAL - Matriz</v>
          </cell>
          <cell r="I1065" t="str">
            <v>1374, AVENIDA PAULISTA, , BELA VISTA</v>
          </cell>
          <cell r="J1065" t="str">
            <v>SAO PAULO</v>
          </cell>
          <cell r="K1065" t="str">
            <v>SP</v>
          </cell>
          <cell r="L1065" t="str">
            <v>Brazil</v>
          </cell>
          <cell r="M1065" t="str">
            <v>01310</v>
          </cell>
          <cell r="N1065">
            <v>0</v>
          </cell>
        </row>
        <row r="1066">
          <cell r="A1066">
            <v>1</v>
          </cell>
          <cell r="B1066" t="str">
            <v>TNS_BR_03318</v>
          </cell>
          <cell r="C1066" t="str">
            <v>BU BR</v>
          </cell>
          <cell r="D1066">
            <v>1</v>
          </cell>
          <cell r="E1066" t="str">
            <v>Office Building</v>
          </cell>
          <cell r="F1066" t="str">
            <v>critical</v>
          </cell>
          <cell r="G1066" t="str">
            <v>Tier1</v>
          </cell>
          <cell r="H1066" t="str">
            <v>AYMORE FINANCIAMENTOS</v>
          </cell>
          <cell r="I1066" t="str">
            <v>165, RUA 15 DE NOVEMBRO, , CENTRO</v>
          </cell>
          <cell r="J1066" t="str">
            <v>SAO PAULO</v>
          </cell>
          <cell r="K1066" t="str">
            <v>SP</v>
          </cell>
          <cell r="L1066" t="str">
            <v>Brazil</v>
          </cell>
          <cell r="M1066" t="str">
            <v>01013</v>
          </cell>
          <cell r="N1066">
            <v>0</v>
          </cell>
        </row>
        <row r="1067">
          <cell r="A1067">
            <v>9900</v>
          </cell>
          <cell r="B1067" t="str">
            <v>TNS_BR_03535</v>
          </cell>
          <cell r="C1067" t="str">
            <v>BU BR</v>
          </cell>
          <cell r="D1067">
            <v>9900</v>
          </cell>
          <cell r="E1067" t="str">
            <v>Office Building</v>
          </cell>
          <cell r="F1067" t="str">
            <v>critical</v>
          </cell>
          <cell r="G1067" t="str">
            <v>Tier1</v>
          </cell>
          <cell r="H1067" t="str">
            <v>REAL SEGUROS SAO PAULO</v>
          </cell>
          <cell r="I1067" t="str">
            <v>44, RUA SAMPAIO VIANA, , PARAISO</v>
          </cell>
          <cell r="J1067" t="str">
            <v>SAO PAULO</v>
          </cell>
          <cell r="K1067" t="str">
            <v>SP</v>
          </cell>
          <cell r="L1067" t="str">
            <v>Brazil</v>
          </cell>
          <cell r="M1067" t="str">
            <v>04004</v>
          </cell>
          <cell r="N1067">
            <v>0</v>
          </cell>
        </row>
        <row r="1068">
          <cell r="A1068">
            <v>1</v>
          </cell>
          <cell r="B1068" t="str">
            <v>TNS_BR_03682</v>
          </cell>
          <cell r="C1068" t="str">
            <v>BU BR</v>
          </cell>
          <cell r="D1068">
            <v>1</v>
          </cell>
          <cell r="E1068" t="str">
            <v>Office Building</v>
          </cell>
          <cell r="F1068" t="str">
            <v>critical</v>
          </cell>
          <cell r="G1068" t="str">
            <v>Tier1</v>
          </cell>
          <cell r="H1068" t="str">
            <v>Edificio Brigadeirão (Bloco A &amp; B)</v>
          </cell>
          <cell r="I1068" t="str">
            <v>1813, Avenida Brig.Luis Antonio, , Bela Vista</v>
          </cell>
          <cell r="J1068" t="str">
            <v>Sao Paulo</v>
          </cell>
          <cell r="K1068" t="str">
            <v>SP</v>
          </cell>
          <cell r="L1068" t="str">
            <v>Brazil</v>
          </cell>
          <cell r="M1068" t="str">
            <v>01318</v>
          </cell>
          <cell r="N1068">
            <v>0</v>
          </cell>
        </row>
        <row r="1069">
          <cell r="A1069">
            <v>1</v>
          </cell>
          <cell r="B1069" t="str">
            <v>TNS_BR_04413</v>
          </cell>
          <cell r="C1069" t="str">
            <v>BU BR</v>
          </cell>
          <cell r="D1069">
            <v>1</v>
          </cell>
          <cell r="E1069" t="str">
            <v>Office Building</v>
          </cell>
          <cell r="F1069" t="str">
            <v>critical</v>
          </cell>
          <cell r="G1069" t="str">
            <v>Tier1</v>
          </cell>
          <cell r="H1069" t="str">
            <v>Ed. Savassi BH</v>
          </cell>
          <cell r="I1069" t="str">
            <v>1245, Avenida Getulio Vargas, , Savassi</v>
          </cell>
          <cell r="J1069" t="str">
            <v>Belo Horizonte</v>
          </cell>
          <cell r="K1069" t="str">
            <v>MG</v>
          </cell>
          <cell r="L1069" t="str">
            <v>Brazil</v>
          </cell>
          <cell r="M1069" t="str">
            <v>30112</v>
          </cell>
          <cell r="N1069">
            <v>0</v>
          </cell>
        </row>
        <row r="1070">
          <cell r="A1070">
            <v>1</v>
          </cell>
          <cell r="B1070" t="str">
            <v>TNS_BR_04414</v>
          </cell>
          <cell r="C1070" t="str">
            <v>BU BR</v>
          </cell>
          <cell r="D1070">
            <v>1</v>
          </cell>
          <cell r="E1070" t="str">
            <v>Office Building</v>
          </cell>
          <cell r="F1070" t="str">
            <v>critical</v>
          </cell>
          <cell r="G1070" t="str">
            <v>Tier1</v>
          </cell>
          <cell r="H1070" t="str">
            <v>Ed. Bandepe Recife</v>
          </cell>
          <cell r="I1070" t="str">
            <v>222, Rua Cais Do Apolo</v>
          </cell>
          <cell r="J1070" t="str">
            <v>Recife</v>
          </cell>
          <cell r="K1070" t="str">
            <v>PE</v>
          </cell>
          <cell r="L1070" t="str">
            <v>Brazil</v>
          </cell>
          <cell r="M1070" t="str">
            <v>50030</v>
          </cell>
          <cell r="N1070">
            <v>0</v>
          </cell>
        </row>
        <row r="1071">
          <cell r="A1071">
            <v>1</v>
          </cell>
          <cell r="B1071" t="str">
            <v>TNS_BR_04415</v>
          </cell>
          <cell r="C1071" t="str">
            <v>BU BR</v>
          </cell>
          <cell r="D1071">
            <v>1</v>
          </cell>
          <cell r="E1071" t="str">
            <v>Office Building</v>
          </cell>
          <cell r="F1071" t="str">
            <v>critical</v>
          </cell>
          <cell r="G1071" t="str">
            <v>Tier1</v>
          </cell>
          <cell r="H1071" t="str">
            <v>Ed. Cincinatto Braga São Paulo</v>
          </cell>
          <cell r="I1071" t="str">
            <v>388, Rua Cincinatto Braga</v>
          </cell>
          <cell r="J1071" t="str">
            <v>Sao Paulo</v>
          </cell>
          <cell r="K1071" t="str">
            <v>SP</v>
          </cell>
          <cell r="L1071" t="str">
            <v>Brazil</v>
          </cell>
          <cell r="M1071"/>
          <cell r="N1071">
            <v>0</v>
          </cell>
        </row>
        <row r="1072">
          <cell r="A1072">
            <v>1</v>
          </cell>
          <cell r="B1072" t="str">
            <v>TNS_BR_04416</v>
          </cell>
          <cell r="C1072" t="str">
            <v>BU BR</v>
          </cell>
          <cell r="D1072">
            <v>1</v>
          </cell>
          <cell r="E1072" t="str">
            <v>Office Building</v>
          </cell>
          <cell r="F1072" t="str">
            <v>critical</v>
          </cell>
          <cell r="G1072" t="str">
            <v>Tier1</v>
          </cell>
          <cell r="H1072" t="str">
            <v>Ed. Eluma São Paulo</v>
          </cell>
          <cell r="I1072" t="str">
            <v>1294, Avenida Paulista</v>
          </cell>
          <cell r="J1072" t="str">
            <v>Sao Paulo</v>
          </cell>
          <cell r="K1072" t="str">
            <v>SP</v>
          </cell>
          <cell r="L1072" t="str">
            <v>Brazil</v>
          </cell>
          <cell r="M1072" t="str">
            <v>01310</v>
          </cell>
          <cell r="N1072">
            <v>0</v>
          </cell>
        </row>
        <row r="1073">
          <cell r="A1073">
            <v>1</v>
          </cell>
          <cell r="B1073" t="str">
            <v>TNS_BR_04417</v>
          </cell>
          <cell r="C1073" t="str">
            <v>BU BR</v>
          </cell>
          <cell r="D1073">
            <v>1</v>
          </cell>
          <cell r="E1073" t="str">
            <v>Office Building</v>
          </cell>
          <cell r="F1073" t="str">
            <v>critical</v>
          </cell>
          <cell r="G1073" t="str">
            <v>Tier1</v>
          </cell>
          <cell r="H1073" t="str">
            <v>C.A.S.A São Paulo</v>
          </cell>
          <cell r="I1073" t="str">
            <v>100, Alfredo Egidio de Souza Aranha, Santo Amaro</v>
          </cell>
          <cell r="J1073" t="str">
            <v>Sao Paulo</v>
          </cell>
          <cell r="K1073" t="str">
            <v>SP</v>
          </cell>
          <cell r="L1073" t="str">
            <v>Brazil</v>
          </cell>
          <cell r="M1073"/>
          <cell r="N1073">
            <v>0</v>
          </cell>
        </row>
        <row r="1074">
          <cell r="A1074">
            <v>1</v>
          </cell>
          <cell r="B1074" t="str">
            <v>TNS_BR_04419</v>
          </cell>
          <cell r="C1074" t="str">
            <v>BU BR</v>
          </cell>
          <cell r="D1074">
            <v>1</v>
          </cell>
          <cell r="E1074" t="str">
            <v>Office Building</v>
          </cell>
          <cell r="F1074" t="str">
            <v>critical</v>
          </cell>
          <cell r="G1074" t="str">
            <v>Tier1</v>
          </cell>
          <cell r="H1074" t="str">
            <v>Private Banking Faria Lima</v>
          </cell>
          <cell r="I1074" t="str">
            <v>, Avenida Brigadeiro Faria Lima</v>
          </cell>
          <cell r="J1074" t="str">
            <v>Sao Paulo</v>
          </cell>
          <cell r="K1074" t="str">
            <v>SP</v>
          </cell>
          <cell r="L1074" t="str">
            <v>Brazil</v>
          </cell>
          <cell r="M1074"/>
          <cell r="N1074">
            <v>0</v>
          </cell>
        </row>
        <row r="1075">
          <cell r="A1075">
            <v>5167</v>
          </cell>
          <cell r="B1075" t="str">
            <v>TNS_BR_00062</v>
          </cell>
          <cell r="C1075" t="str">
            <v>BU BR</v>
          </cell>
          <cell r="D1075">
            <v>5167</v>
          </cell>
          <cell r="E1075" t="str">
            <v>Regional Processing Center</v>
          </cell>
          <cell r="F1075" t="str">
            <v>noncritical</v>
          </cell>
          <cell r="G1075" t="str">
            <v>Tier3</v>
          </cell>
          <cell r="H1075" t="str">
            <v>CPD - ARACATUBA</v>
          </cell>
          <cell r="I1075" t="str">
            <v>1214, RUA JORGE CORREA, , JD.N.IORQU</v>
          </cell>
          <cell r="J1075" t="str">
            <v>ARACATUBA</v>
          </cell>
          <cell r="K1075" t="str">
            <v>SP</v>
          </cell>
          <cell r="L1075" t="str">
            <v>Brazil</v>
          </cell>
          <cell r="M1075" t="str">
            <v>16065</v>
          </cell>
          <cell r="N1075">
            <v>128000</v>
          </cell>
        </row>
        <row r="1076">
          <cell r="A1076">
            <v>5222</v>
          </cell>
          <cell r="B1076" t="str">
            <v>TNS_BR_00163</v>
          </cell>
          <cell r="C1076" t="str">
            <v>BU BR</v>
          </cell>
          <cell r="D1076">
            <v>5222</v>
          </cell>
          <cell r="E1076" t="str">
            <v>Regional Processing Center</v>
          </cell>
          <cell r="F1076" t="str">
            <v>noncritical</v>
          </cell>
          <cell r="G1076" t="str">
            <v>Tier3</v>
          </cell>
          <cell r="H1076" t="str">
            <v>CPD - BAURU</v>
          </cell>
          <cell r="I1076" t="str">
            <v>, RUA 1 DE AGOSTO, 7-35, CENTRO</v>
          </cell>
          <cell r="J1076" t="str">
            <v>BAURU</v>
          </cell>
          <cell r="K1076" t="str">
            <v>SP</v>
          </cell>
          <cell r="L1076" t="str">
            <v>Brazil</v>
          </cell>
          <cell r="M1076" t="str">
            <v>17010</v>
          </cell>
          <cell r="N1076">
            <v>128000</v>
          </cell>
        </row>
        <row r="1077">
          <cell r="A1077">
            <v>5245</v>
          </cell>
          <cell r="B1077" t="str">
            <v>TNS_BR_00207</v>
          </cell>
          <cell r="C1077" t="str">
            <v>BU BR</v>
          </cell>
          <cell r="D1077">
            <v>5245</v>
          </cell>
          <cell r="E1077" t="str">
            <v>Regional Processing Center</v>
          </cell>
          <cell r="F1077" t="str">
            <v>noncritical</v>
          </cell>
          <cell r="G1077" t="str">
            <v>Tier3</v>
          </cell>
          <cell r="H1077" t="str">
            <v>CPD - BELEM</v>
          </cell>
          <cell r="I1077" t="str">
            <v>1350, TRAVESSA PE.EUTIQUIO, , BAT.CAMPOS</v>
          </cell>
          <cell r="J1077" t="str">
            <v>BELEM</v>
          </cell>
          <cell r="K1077" t="str">
            <v>PA</v>
          </cell>
          <cell r="L1077" t="str">
            <v>Brazil</v>
          </cell>
          <cell r="M1077" t="str">
            <v>66023</v>
          </cell>
          <cell r="N1077">
            <v>128000</v>
          </cell>
        </row>
        <row r="1078">
          <cell r="A1078">
            <v>5161</v>
          </cell>
          <cell r="B1078" t="str">
            <v>TNS_BR_00251</v>
          </cell>
          <cell r="C1078" t="str">
            <v>BU BR</v>
          </cell>
          <cell r="D1078">
            <v>5161</v>
          </cell>
          <cell r="E1078" t="str">
            <v>Regional Processing Center</v>
          </cell>
          <cell r="F1078" t="str">
            <v>noncritical</v>
          </cell>
          <cell r="G1078" t="str">
            <v>Tier3</v>
          </cell>
          <cell r="H1078" t="str">
            <v>CPD - BELO HORIZONTE</v>
          </cell>
          <cell r="I1078" t="str">
            <v>1176, ESPIRITO SANTO, 2 ANDAR, CENTRO</v>
          </cell>
          <cell r="J1078" t="str">
            <v>BELO HORIZONTE</v>
          </cell>
          <cell r="K1078" t="str">
            <v>MG</v>
          </cell>
          <cell r="L1078" t="str">
            <v>Brazil</v>
          </cell>
          <cell r="M1078" t="str">
            <v>30160</v>
          </cell>
          <cell r="N1078">
            <v>512000</v>
          </cell>
        </row>
        <row r="1079">
          <cell r="A1079">
            <v>5163</v>
          </cell>
          <cell r="B1079" t="str">
            <v>TNS_BR_00586</v>
          </cell>
          <cell r="C1079" t="str">
            <v>BU BR</v>
          </cell>
          <cell r="D1079">
            <v>5163</v>
          </cell>
          <cell r="E1079" t="str">
            <v>Regional Processing Center</v>
          </cell>
          <cell r="F1079" t="str">
            <v>noncritical</v>
          </cell>
          <cell r="G1079" t="str">
            <v>Tier3</v>
          </cell>
          <cell r="H1079" t="str">
            <v>CPD - BRASILIA</v>
          </cell>
          <cell r="I1079" t="str">
            <v>68, SCRN QUADRA 502 BLOCO B, SS, ASA NORTE</v>
          </cell>
          <cell r="J1079" t="str">
            <v>BRASILIA</v>
          </cell>
          <cell r="K1079" t="str">
            <v>DF</v>
          </cell>
          <cell r="L1079" t="str">
            <v>Brazil</v>
          </cell>
          <cell r="M1079" t="str">
            <v>70710</v>
          </cell>
          <cell r="N1079">
            <v>256000</v>
          </cell>
        </row>
        <row r="1080">
          <cell r="A1080">
            <v>5284</v>
          </cell>
          <cell r="B1080" t="str">
            <v>TNS_BR_00757</v>
          </cell>
          <cell r="C1080" t="str">
            <v>BU BR</v>
          </cell>
          <cell r="D1080">
            <v>5284</v>
          </cell>
          <cell r="E1080" t="str">
            <v>Regional Processing Center</v>
          </cell>
          <cell r="F1080" t="str">
            <v>noncritical</v>
          </cell>
          <cell r="G1080" t="str">
            <v>Tier3</v>
          </cell>
          <cell r="H1080" t="str">
            <v>CPD - CAMPO GRANDE</v>
          </cell>
          <cell r="I1080" t="str">
            <v>2229, AVENIDA BANDEIRANTES, , GUANANDI</v>
          </cell>
          <cell r="J1080" t="str">
            <v>CAMPO GRANDE</v>
          </cell>
          <cell r="K1080" t="str">
            <v>MS</v>
          </cell>
          <cell r="L1080" t="str">
            <v>Brazil</v>
          </cell>
          <cell r="M1080" t="str">
            <v>79006</v>
          </cell>
          <cell r="N1080">
            <v>128000</v>
          </cell>
        </row>
        <row r="1081">
          <cell r="A1081">
            <v>5247</v>
          </cell>
          <cell r="B1081" t="str">
            <v>TNS_BR_00804</v>
          </cell>
          <cell r="C1081" t="str">
            <v>BU BR</v>
          </cell>
          <cell r="D1081">
            <v>5247</v>
          </cell>
          <cell r="E1081" t="str">
            <v>Regional Processing Center</v>
          </cell>
          <cell r="F1081" t="str">
            <v>noncritical</v>
          </cell>
          <cell r="G1081" t="str">
            <v>Tier3</v>
          </cell>
          <cell r="H1081" t="str">
            <v>CPD - CASCAVEL</v>
          </cell>
          <cell r="I1081" t="str">
            <v>2170, AVENIDA BRASIL, SLJ, GRAMADO</v>
          </cell>
          <cell r="J1081" t="str">
            <v>CASCAVEL</v>
          </cell>
          <cell r="K1081" t="str">
            <v>PR</v>
          </cell>
          <cell r="L1081" t="str">
            <v>Brazil</v>
          </cell>
          <cell r="M1081" t="str">
            <v>85800</v>
          </cell>
          <cell r="N1081">
            <v>128000</v>
          </cell>
        </row>
        <row r="1082">
          <cell r="A1082">
            <v>5297</v>
          </cell>
          <cell r="B1082" t="str">
            <v>TNS_BR_00920</v>
          </cell>
          <cell r="C1082" t="str">
            <v>BU BR</v>
          </cell>
          <cell r="D1082">
            <v>5297</v>
          </cell>
          <cell r="E1082" t="str">
            <v>Regional Processing Center</v>
          </cell>
          <cell r="F1082" t="str">
            <v>noncritical</v>
          </cell>
          <cell r="G1082" t="str">
            <v>Tier3</v>
          </cell>
          <cell r="H1082" t="str">
            <v>CPD - CUIABA</v>
          </cell>
          <cell r="I1082" t="str">
            <v>130, RUA ALICE BORGES DE AVELINO, , CENTRO</v>
          </cell>
          <cell r="J1082" t="str">
            <v>CUIABA</v>
          </cell>
          <cell r="K1082" t="str">
            <v>MT</v>
          </cell>
          <cell r="L1082" t="str">
            <v>Brazil</v>
          </cell>
          <cell r="M1082" t="str">
            <v>78020</v>
          </cell>
          <cell r="N1082">
            <v>128000</v>
          </cell>
        </row>
        <row r="1083">
          <cell r="A1083">
            <v>5221</v>
          </cell>
          <cell r="B1083" t="str">
            <v>TNS_BR_00968</v>
          </cell>
          <cell r="C1083" t="str">
            <v>BU BR</v>
          </cell>
          <cell r="D1083">
            <v>5221</v>
          </cell>
          <cell r="E1083" t="str">
            <v>Regional Processing Center</v>
          </cell>
          <cell r="F1083" t="str">
            <v>noncritical</v>
          </cell>
          <cell r="G1083" t="str">
            <v>Tier3</v>
          </cell>
          <cell r="H1083" t="str">
            <v>CPD - CURITIBA</v>
          </cell>
          <cell r="I1083" t="str">
            <v>267, RUA EMILIANO PERNETA, 2 ANDAR, CENTRO</v>
          </cell>
          <cell r="J1083" t="str">
            <v>CURITIBA</v>
          </cell>
          <cell r="K1083" t="str">
            <v>PR</v>
          </cell>
          <cell r="L1083" t="str">
            <v>Brazil</v>
          </cell>
          <cell r="M1083" t="str">
            <v>80010</v>
          </cell>
          <cell r="N1083">
            <v>256000</v>
          </cell>
        </row>
        <row r="1084">
          <cell r="A1084">
            <v>5281</v>
          </cell>
          <cell r="B1084" t="str">
            <v>TNS_BR_01122</v>
          </cell>
          <cell r="C1084" t="str">
            <v>BU BR</v>
          </cell>
          <cell r="D1084">
            <v>5281</v>
          </cell>
          <cell r="E1084" t="str">
            <v>Regional Processing Center</v>
          </cell>
          <cell r="F1084" t="str">
            <v>noncritical</v>
          </cell>
          <cell r="G1084" t="str">
            <v>Tier3</v>
          </cell>
          <cell r="H1084" t="str">
            <v>CPD - FORTALEZA</v>
          </cell>
          <cell r="I1084" t="str">
            <v>484, RUA FLORIANO PEIXOTO, 3 ANDAR, CENTRO</v>
          </cell>
          <cell r="J1084" t="str">
            <v>FORTALEZA</v>
          </cell>
          <cell r="K1084" t="str">
            <v>CE</v>
          </cell>
          <cell r="L1084" t="str">
            <v>Brazil</v>
          </cell>
          <cell r="M1084" t="str">
            <v>60025</v>
          </cell>
          <cell r="N1084">
            <v>128000</v>
          </cell>
        </row>
        <row r="1085">
          <cell r="A1085">
            <v>5165</v>
          </cell>
          <cell r="B1085" t="str">
            <v>TNS_BR_01183</v>
          </cell>
          <cell r="C1085" t="str">
            <v>BU BR</v>
          </cell>
          <cell r="D1085">
            <v>5165</v>
          </cell>
          <cell r="E1085" t="str">
            <v>Regional Processing Center</v>
          </cell>
          <cell r="F1085" t="str">
            <v>noncritical</v>
          </cell>
          <cell r="G1085" t="str">
            <v>Tier3</v>
          </cell>
          <cell r="H1085" t="str">
            <v>CPD - GOIANIA</v>
          </cell>
          <cell r="I1085" t="str">
            <v>4430, RUA CASTELO BRANCO, SLJ, SET.OESTE</v>
          </cell>
          <cell r="J1085" t="str">
            <v>GOIANIA</v>
          </cell>
          <cell r="K1085" t="str">
            <v>GO</v>
          </cell>
          <cell r="L1085" t="str">
            <v>Brazil</v>
          </cell>
          <cell r="M1085" t="str">
            <v>74140</v>
          </cell>
          <cell r="N1085">
            <v>128000</v>
          </cell>
        </row>
        <row r="1086">
          <cell r="A1086">
            <v>5242</v>
          </cell>
          <cell r="B1086" t="str">
            <v>TNS_BR_01200</v>
          </cell>
          <cell r="C1086" t="str">
            <v>BU BR</v>
          </cell>
          <cell r="D1086">
            <v>5242</v>
          </cell>
          <cell r="E1086" t="str">
            <v>Regional Processing Center</v>
          </cell>
          <cell r="F1086" t="str">
            <v>noncritical</v>
          </cell>
          <cell r="G1086" t="str">
            <v>Tier3</v>
          </cell>
          <cell r="H1086" t="str">
            <v>CPD - GOVERNADOR VALADARES</v>
          </cell>
          <cell r="I1086" t="str">
            <v>972, AVENIDA MINAS GERAIS, 972/976, CENTRO</v>
          </cell>
          <cell r="J1086" t="str">
            <v>GOV.VALADARES</v>
          </cell>
          <cell r="K1086" t="str">
            <v>MG</v>
          </cell>
          <cell r="L1086" t="str">
            <v>Brazil</v>
          </cell>
          <cell r="M1086" t="str">
            <v>35010</v>
          </cell>
          <cell r="N1086">
            <v>128000</v>
          </cell>
        </row>
        <row r="1087">
          <cell r="A1087">
            <v>5380</v>
          </cell>
          <cell r="B1087" t="str">
            <v>TNS_BR_01219</v>
          </cell>
          <cell r="C1087" t="str">
            <v>BU BR</v>
          </cell>
          <cell r="D1087">
            <v>5380</v>
          </cell>
          <cell r="E1087" t="str">
            <v>Regional Processing Center</v>
          </cell>
          <cell r="F1087" t="str">
            <v>noncritical</v>
          </cell>
          <cell r="G1087" t="str">
            <v>Tier3</v>
          </cell>
          <cell r="H1087" t="str">
            <v>CPD - GUARATINGUETA</v>
          </cell>
          <cell r="I1087" t="str">
            <v>196, RUA MONS.FILIPPO, E 220,SLJ, CENTRO</v>
          </cell>
          <cell r="J1087" t="str">
            <v>GUARATINGUETA</v>
          </cell>
          <cell r="K1087" t="str">
            <v>SP</v>
          </cell>
          <cell r="L1087" t="str">
            <v>Brazil</v>
          </cell>
          <cell r="M1087" t="str">
            <v>12500</v>
          </cell>
          <cell r="N1087">
            <v>128000</v>
          </cell>
        </row>
        <row r="1088">
          <cell r="A1088">
            <v>5243</v>
          </cell>
          <cell r="B1088" t="str">
            <v>TNS_BR_01470</v>
          </cell>
          <cell r="C1088" t="str">
            <v>BU BR</v>
          </cell>
          <cell r="D1088">
            <v>5243</v>
          </cell>
          <cell r="E1088" t="str">
            <v>Regional Processing Center</v>
          </cell>
          <cell r="F1088" t="str">
            <v>noncritical</v>
          </cell>
          <cell r="G1088" t="str">
            <v>Tier3</v>
          </cell>
          <cell r="H1088" t="str">
            <v>CPD - JUIZ DE FORA</v>
          </cell>
          <cell r="I1088" t="str">
            <v>2691, AVENIDA BARAO DO RIO BRANCO, SLJ, CENTRO</v>
          </cell>
          <cell r="J1088" t="str">
            <v>JUIZ DE FORA</v>
          </cell>
          <cell r="K1088" t="str">
            <v>MG</v>
          </cell>
          <cell r="L1088" t="str">
            <v>Brazil</v>
          </cell>
          <cell r="M1088" t="str">
            <v>36010</v>
          </cell>
          <cell r="N1088">
            <v>256000</v>
          </cell>
        </row>
        <row r="1089">
          <cell r="A1089">
            <v>5246</v>
          </cell>
          <cell r="B1089" t="str">
            <v>TNS_BR_01558</v>
          </cell>
          <cell r="C1089" t="str">
            <v>BU BR</v>
          </cell>
          <cell r="D1089">
            <v>5246</v>
          </cell>
          <cell r="E1089" t="str">
            <v>Regional Processing Center</v>
          </cell>
          <cell r="F1089" t="str">
            <v>noncritical</v>
          </cell>
          <cell r="G1089" t="str">
            <v>Tier3</v>
          </cell>
          <cell r="H1089" t="str">
            <v>CPD - LONDRINA</v>
          </cell>
          <cell r="I1089" t="str">
            <v>273, AVENIDA PARANA, SL, CENTRO</v>
          </cell>
          <cell r="J1089" t="str">
            <v>LONDRINA</v>
          </cell>
          <cell r="K1089" t="str">
            <v>PR</v>
          </cell>
          <cell r="L1089" t="str">
            <v>Brazil</v>
          </cell>
          <cell r="M1089" t="str">
            <v>86010</v>
          </cell>
          <cell r="N1089">
            <v>128000</v>
          </cell>
        </row>
        <row r="1090">
          <cell r="A1090">
            <v>5244</v>
          </cell>
          <cell r="B1090" t="str">
            <v>TNS_BR_01635</v>
          </cell>
          <cell r="C1090" t="str">
            <v>BU BR</v>
          </cell>
          <cell r="D1090">
            <v>5244</v>
          </cell>
          <cell r="E1090" t="str">
            <v>Regional Processing Center</v>
          </cell>
          <cell r="F1090" t="str">
            <v>noncritical</v>
          </cell>
          <cell r="G1090" t="str">
            <v>Tier3</v>
          </cell>
          <cell r="H1090" t="str">
            <v>CPD - MANAUS</v>
          </cell>
          <cell r="I1090" t="str">
            <v>1299, AVENIDA CASTELO BRANCO, , CACHOEIRIN</v>
          </cell>
          <cell r="J1090" t="str">
            <v>MANAUS</v>
          </cell>
          <cell r="K1090" t="str">
            <v>AM</v>
          </cell>
          <cell r="L1090" t="str">
            <v>Brazil</v>
          </cell>
          <cell r="M1090" t="str">
            <v>69065</v>
          </cell>
          <cell r="N1090">
            <v>128000</v>
          </cell>
        </row>
        <row r="1091">
          <cell r="A1091">
            <v>5274</v>
          </cell>
          <cell r="B1091" t="str">
            <v>TNS_BR_01744</v>
          </cell>
          <cell r="C1091" t="str">
            <v>BU BR</v>
          </cell>
          <cell r="D1091">
            <v>5274</v>
          </cell>
          <cell r="E1091" t="str">
            <v>Regional Processing Center</v>
          </cell>
          <cell r="F1091" t="str">
            <v>noncritical</v>
          </cell>
          <cell r="G1091" t="str">
            <v>Tier3</v>
          </cell>
          <cell r="H1091" t="str">
            <v>CPD - MONTES CLAROS</v>
          </cell>
          <cell r="I1091" t="str">
            <v>264, RUA PE.AUGUSTO, , CENTRO</v>
          </cell>
          <cell r="J1091" t="str">
            <v>MONTES CLAROS</v>
          </cell>
          <cell r="K1091" t="str">
            <v>MG</v>
          </cell>
          <cell r="L1091" t="str">
            <v>Brazil</v>
          </cell>
          <cell r="M1091" t="str">
            <v>39400</v>
          </cell>
          <cell r="N1091">
            <v>128000</v>
          </cell>
        </row>
        <row r="1092">
          <cell r="A1092">
            <v>5166</v>
          </cell>
          <cell r="B1092" t="str">
            <v>TNS_BR_02047</v>
          </cell>
          <cell r="C1092" t="str">
            <v>BU BR</v>
          </cell>
          <cell r="D1092">
            <v>5166</v>
          </cell>
          <cell r="E1092" t="str">
            <v>Regional Processing Center</v>
          </cell>
          <cell r="F1092" t="str">
            <v>noncritical</v>
          </cell>
          <cell r="G1092" t="str">
            <v>Tier3</v>
          </cell>
          <cell r="H1092" t="str">
            <v>CPD - PORTO ALEGRE</v>
          </cell>
          <cell r="I1092" t="str">
            <v>388, RUA 24 DE OUTUBRO, 6 ANDAR, M.DE VENTO</v>
          </cell>
          <cell r="J1092" t="str">
            <v>PORTO ALEGRE</v>
          </cell>
          <cell r="K1092" t="str">
            <v>RS</v>
          </cell>
          <cell r="L1092" t="str">
            <v>Brazil</v>
          </cell>
          <cell r="M1092" t="str">
            <v>90510</v>
          </cell>
          <cell r="N1092">
            <v>256000</v>
          </cell>
        </row>
        <row r="1093">
          <cell r="A1093">
            <v>5241</v>
          </cell>
          <cell r="B1093" t="str">
            <v>TNS_BR_02256</v>
          </cell>
          <cell r="C1093" t="str">
            <v>BU BR</v>
          </cell>
          <cell r="D1093">
            <v>5241</v>
          </cell>
          <cell r="E1093" t="str">
            <v>Regional Processing Center</v>
          </cell>
          <cell r="F1093" t="str">
            <v>noncritical</v>
          </cell>
          <cell r="G1093" t="str">
            <v>Tier3</v>
          </cell>
          <cell r="H1093" t="str">
            <v>CPD - RECIFE</v>
          </cell>
          <cell r="I1093" t="str">
            <v>785, AVENIDA CONDE DA BOA VISTA, SLJ, BOA VISTA</v>
          </cell>
          <cell r="J1093" t="str">
            <v>RECIFE</v>
          </cell>
          <cell r="K1093" t="str">
            <v>PE</v>
          </cell>
          <cell r="L1093" t="str">
            <v>Brazil</v>
          </cell>
          <cell r="M1093" t="str">
            <v>50060</v>
          </cell>
          <cell r="N1093">
            <v>256000</v>
          </cell>
        </row>
        <row r="1094">
          <cell r="A1094">
            <v>5168</v>
          </cell>
          <cell r="B1094" t="str">
            <v>TNS_BR_02296</v>
          </cell>
          <cell r="C1094" t="str">
            <v>BU BR</v>
          </cell>
          <cell r="D1094">
            <v>5168</v>
          </cell>
          <cell r="E1094" t="str">
            <v>Regional Processing Center</v>
          </cell>
          <cell r="F1094" t="str">
            <v>noncritical</v>
          </cell>
          <cell r="G1094" t="str">
            <v>Tier3</v>
          </cell>
          <cell r="H1094" t="str">
            <v>CPD - RIBEIRAO PRETO</v>
          </cell>
          <cell r="I1094" t="str">
            <v>1450, RUA ANTONIO FERNANDES FIGUEIROA, , LAGOINHA</v>
          </cell>
          <cell r="J1094" t="str">
            <v>RIBEIRAO PRETO</v>
          </cell>
          <cell r="K1094" t="str">
            <v>SP</v>
          </cell>
          <cell r="L1094" t="str">
            <v>Brazil</v>
          </cell>
          <cell r="M1094" t="str">
            <v>14095</v>
          </cell>
          <cell r="N1094">
            <v>128000</v>
          </cell>
        </row>
        <row r="1095">
          <cell r="A1095">
            <v>5160</v>
          </cell>
          <cell r="B1095" t="str">
            <v>TNS_BR_02696</v>
          </cell>
          <cell r="C1095" t="str">
            <v>BU BR</v>
          </cell>
          <cell r="D1095">
            <v>5160</v>
          </cell>
          <cell r="E1095" t="str">
            <v>Regional Processing Center</v>
          </cell>
          <cell r="F1095" t="str">
            <v>noncritical</v>
          </cell>
          <cell r="G1095" t="str">
            <v>Tier3</v>
          </cell>
          <cell r="H1095" t="str">
            <v>CPD - RIO DE JANEIRO</v>
          </cell>
          <cell r="I1095" t="str">
            <v>80, RUA FRANCISCO EUGENIO, , S.CRISTOVA</v>
          </cell>
          <cell r="J1095" t="str">
            <v>RIO DE JANEIRO</v>
          </cell>
          <cell r="K1095" t="str">
            <v>RJ</v>
          </cell>
          <cell r="L1095" t="str">
            <v>Brazil</v>
          </cell>
          <cell r="M1095" t="str">
            <v>20941</v>
          </cell>
          <cell r="N1095">
            <v>1024000</v>
          </cell>
        </row>
        <row r="1096">
          <cell r="A1096">
            <v>5239</v>
          </cell>
          <cell r="B1096" t="str">
            <v>TNS_BR_02995</v>
          </cell>
          <cell r="C1096" t="str">
            <v>BU BR</v>
          </cell>
          <cell r="D1096">
            <v>5239</v>
          </cell>
          <cell r="E1096" t="str">
            <v>Regional Processing Center</v>
          </cell>
          <cell r="F1096" t="str">
            <v>noncritical</v>
          </cell>
          <cell r="G1096" t="str">
            <v>Tier3</v>
          </cell>
          <cell r="H1096" t="str">
            <v>CPD - SALVADOR</v>
          </cell>
          <cell r="I1096" t="str">
            <v>991, RUA 7 DE ABRIL, SLJ, LIBERDADE</v>
          </cell>
          <cell r="J1096" t="str">
            <v>SALVADOR</v>
          </cell>
          <cell r="K1096" t="str">
            <v>BA</v>
          </cell>
          <cell r="L1096" t="str">
            <v>Brazil</v>
          </cell>
          <cell r="M1096" t="str">
            <v>40110</v>
          </cell>
          <cell r="N1096">
            <v>256000</v>
          </cell>
        </row>
        <row r="1097">
          <cell r="A1097">
            <v>5889</v>
          </cell>
          <cell r="B1097" t="str">
            <v>TNS_BR_03059</v>
          </cell>
          <cell r="C1097" t="str">
            <v>BU BR</v>
          </cell>
          <cell r="D1097">
            <v>5889</v>
          </cell>
          <cell r="E1097" t="str">
            <v>Regional Processing Center</v>
          </cell>
          <cell r="F1097" t="str">
            <v>noncritical</v>
          </cell>
          <cell r="G1097" t="str">
            <v>Tier3</v>
          </cell>
          <cell r="H1097" t="str">
            <v>CPD - SANTOS</v>
          </cell>
          <cell r="I1097" t="str">
            <v>481, AVENIDA ANA COSTA, SLJ, GONZAGA</v>
          </cell>
          <cell r="J1097" t="str">
            <v>SANTOS</v>
          </cell>
          <cell r="K1097" t="str">
            <v>SP</v>
          </cell>
          <cell r="L1097" t="str">
            <v>Brazil</v>
          </cell>
          <cell r="M1097" t="str">
            <v>11060</v>
          </cell>
          <cell r="N1097">
            <v>128000</v>
          </cell>
        </row>
        <row r="1098">
          <cell r="A1098">
            <v>5891</v>
          </cell>
          <cell r="B1098" t="str">
            <v>TNS_BR_03076</v>
          </cell>
          <cell r="C1098" t="str">
            <v>BU BR</v>
          </cell>
          <cell r="D1098">
            <v>5891</v>
          </cell>
          <cell r="E1098" t="str">
            <v>Regional Processing Center</v>
          </cell>
          <cell r="F1098" t="str">
            <v>noncritical</v>
          </cell>
          <cell r="G1098" t="str">
            <v>Tier3</v>
          </cell>
          <cell r="H1098" t="str">
            <v>CPD - ABC</v>
          </cell>
          <cell r="I1098" t="str">
            <v>382, AVENIDA DR.RUDGE RAMOS, SLJ, RUDGE RAMO</v>
          </cell>
          <cell r="J1098" t="str">
            <v>SAO BERNARDO DO CAMPO</v>
          </cell>
          <cell r="K1098" t="str">
            <v>SP</v>
          </cell>
          <cell r="L1098" t="str">
            <v>Brazil</v>
          </cell>
          <cell r="M1098" t="str">
            <v>09736</v>
          </cell>
          <cell r="N1098">
            <v>128000</v>
          </cell>
        </row>
        <row r="1099">
          <cell r="A1099">
            <v>5890</v>
          </cell>
          <cell r="B1099" t="str">
            <v>TNS_BR_03098</v>
          </cell>
          <cell r="C1099" t="str">
            <v>BU BR</v>
          </cell>
          <cell r="D1099">
            <v>5890</v>
          </cell>
          <cell r="E1099" t="str">
            <v>Regional Processing Center</v>
          </cell>
          <cell r="F1099" t="str">
            <v>noncritical</v>
          </cell>
          <cell r="G1099" t="str">
            <v>Tier3</v>
          </cell>
          <cell r="H1099" t="str">
            <v>CPD - NITEROI</v>
          </cell>
          <cell r="I1099" t="str">
            <v>72, RUA JOAO DE ALMEIDA, SLJ, ALCANTARA</v>
          </cell>
          <cell r="J1099" t="str">
            <v>SAO GONCALO</v>
          </cell>
          <cell r="K1099" t="str">
            <v>RJ</v>
          </cell>
          <cell r="L1099" t="str">
            <v>Brazil</v>
          </cell>
          <cell r="M1099" t="str">
            <v>24710</v>
          </cell>
          <cell r="N1099">
            <v>512000</v>
          </cell>
        </row>
        <row r="1100">
          <cell r="A1100">
            <v>5376</v>
          </cell>
          <cell r="B1100" t="str">
            <v>TNS_BR_03103</v>
          </cell>
          <cell r="C1100" t="str">
            <v>BU BR</v>
          </cell>
          <cell r="D1100">
            <v>5376</v>
          </cell>
          <cell r="E1100" t="str">
            <v>Regional Processing Center</v>
          </cell>
          <cell r="F1100" t="str">
            <v>noncritical</v>
          </cell>
          <cell r="G1100" t="str">
            <v>Tier3</v>
          </cell>
          <cell r="H1100" t="str">
            <v>CPD - SAO JOSE DO RIO PRETO</v>
          </cell>
          <cell r="I1100" t="str">
            <v>3252, AVENIDA DR.ALBERTO ANDALO, SLJ, CENTRO</v>
          </cell>
          <cell r="J1100" t="str">
            <v>SAO J.RIO PRETO</v>
          </cell>
          <cell r="K1100" t="str">
            <v>SP</v>
          </cell>
          <cell r="L1100" t="str">
            <v>Brazil</v>
          </cell>
          <cell r="M1100" t="str">
            <v>15015</v>
          </cell>
          <cell r="N1100">
            <v>128000</v>
          </cell>
        </row>
        <row r="1101">
          <cell r="A1101">
            <v>5290</v>
          </cell>
          <cell r="B1101" t="str">
            <v>TNS_BR_03107</v>
          </cell>
          <cell r="C1101" t="str">
            <v>BU BR</v>
          </cell>
          <cell r="D1101">
            <v>5290</v>
          </cell>
          <cell r="E1101" t="str">
            <v>Regional Processing Center</v>
          </cell>
          <cell r="F1101" t="str">
            <v>noncritical</v>
          </cell>
          <cell r="G1101" t="str">
            <v>Tier3</v>
          </cell>
          <cell r="H1101" t="str">
            <v>CPD - FLORIANOPOLIS</v>
          </cell>
          <cell r="I1101" t="str">
            <v>1917, RUA JOSE DA COSTA VAZ, , PR.COMPRID</v>
          </cell>
          <cell r="J1101" t="str">
            <v>SAO JOSE</v>
          </cell>
          <cell r="K1101" t="str">
            <v>SC</v>
          </cell>
          <cell r="L1101" t="str">
            <v>Brazil</v>
          </cell>
          <cell r="M1101" t="str">
            <v>88103</v>
          </cell>
          <cell r="N1101">
            <v>256000</v>
          </cell>
        </row>
        <row r="1102">
          <cell r="A1102">
            <v>5386</v>
          </cell>
          <cell r="B1102" t="str">
            <v>TNS_BR_03117</v>
          </cell>
          <cell r="C1102" t="str">
            <v>BU BR</v>
          </cell>
          <cell r="D1102">
            <v>5386</v>
          </cell>
          <cell r="E1102" t="str">
            <v>Regional Processing Center</v>
          </cell>
          <cell r="F1102" t="str">
            <v>noncritical</v>
          </cell>
          <cell r="G1102" t="str">
            <v>Tier3</v>
          </cell>
          <cell r="H1102" t="str">
            <v>CPD - SAO JOSE DOS CAMPOS</v>
          </cell>
          <cell r="I1102" t="str">
            <v>1909, AVENIDA ANDROMEDA, SLJ, JD.SATELIT</v>
          </cell>
          <cell r="J1102" t="str">
            <v>SAO JOSE DOS CAMPOS</v>
          </cell>
          <cell r="K1102" t="str">
            <v>SP</v>
          </cell>
          <cell r="L1102" t="str">
            <v>Brazil</v>
          </cell>
          <cell r="M1102" t="str">
            <v>12230</v>
          </cell>
          <cell r="N1102">
            <v>128000</v>
          </cell>
        </row>
        <row r="1103">
          <cell r="A1103">
            <v>5223</v>
          </cell>
          <cell r="B1103" t="str">
            <v>TNS_BR_03901</v>
          </cell>
          <cell r="C1103" t="str">
            <v>BU BR</v>
          </cell>
          <cell r="D1103">
            <v>5223</v>
          </cell>
          <cell r="E1103" t="str">
            <v>Regional Processing Center</v>
          </cell>
          <cell r="F1103" t="str">
            <v>critical</v>
          </cell>
          <cell r="G1103" t="str">
            <v>Tier3</v>
          </cell>
          <cell r="H1103" t="str">
            <v>CPD - UBERLANDIA</v>
          </cell>
          <cell r="I1103" t="str">
            <v>153, AVENIDA AFONSO PENA, SLJ, CENTRO</v>
          </cell>
          <cell r="J1103" t="str">
            <v>UBERLANDIA</v>
          </cell>
          <cell r="K1103" t="str">
            <v>MG</v>
          </cell>
          <cell r="L1103" t="str">
            <v>Brazil</v>
          </cell>
          <cell r="M1103" t="str">
            <v>38400</v>
          </cell>
          <cell r="N1103">
            <v>128000</v>
          </cell>
        </row>
        <row r="1104">
          <cell r="A1104">
            <v>5240</v>
          </cell>
          <cell r="B1104" t="str">
            <v>TNS_BR_03949</v>
          </cell>
          <cell r="C1104" t="str">
            <v>BU BR</v>
          </cell>
          <cell r="D1104">
            <v>5240</v>
          </cell>
          <cell r="E1104" t="str">
            <v>Regional Processing Center</v>
          </cell>
          <cell r="F1104" t="str">
            <v>critical</v>
          </cell>
          <cell r="G1104" t="str">
            <v>Tier3</v>
          </cell>
          <cell r="H1104" t="str">
            <v>CPD - VARGINHA</v>
          </cell>
          <cell r="I1104" t="str">
            <v>462, RUA PRES.ANTONIO CARLOS, , CENTRO</v>
          </cell>
          <cell r="J1104" t="str">
            <v>VARGINHA</v>
          </cell>
          <cell r="K1104" t="str">
            <v>MG</v>
          </cell>
          <cell r="L1104" t="str">
            <v>Brazil</v>
          </cell>
          <cell r="M1104" t="str">
            <v>37002</v>
          </cell>
          <cell r="N1104">
            <v>128000</v>
          </cell>
        </row>
        <row r="1105">
          <cell r="A1105">
            <v>5164</v>
          </cell>
          <cell r="B1105" t="str">
            <v>TNS_BR_03997</v>
          </cell>
          <cell r="C1105" t="str">
            <v>BU BR</v>
          </cell>
          <cell r="D1105">
            <v>5164</v>
          </cell>
          <cell r="E1105" t="str">
            <v>Regional Processing Center</v>
          </cell>
          <cell r="F1105" t="str">
            <v>critical</v>
          </cell>
          <cell r="G1105" t="str">
            <v>Tier3</v>
          </cell>
          <cell r="H1105" t="str">
            <v>CPD - VITORIA</v>
          </cell>
          <cell r="I1105" t="str">
            <v>571, AVENIDA PRINC.IZABEL, SLJ, CENTRO</v>
          </cell>
          <cell r="J1105" t="str">
            <v>VITORIA</v>
          </cell>
          <cell r="K1105" t="str">
            <v>ES</v>
          </cell>
          <cell r="L1105" t="str">
            <v>Brazil</v>
          </cell>
          <cell r="M1105" t="str">
            <v>29010</v>
          </cell>
          <cell r="N1105">
            <v>256000</v>
          </cell>
        </row>
        <row r="1106">
          <cell r="A1106">
            <v>5385</v>
          </cell>
          <cell r="B1106" t="str">
            <v>TNS_BR_04027</v>
          </cell>
          <cell r="C1106" t="str">
            <v>BU BR</v>
          </cell>
          <cell r="D1106">
            <v>5385</v>
          </cell>
          <cell r="E1106" t="str">
            <v>Regional Processing Center</v>
          </cell>
          <cell r="F1106" t="str">
            <v>critical</v>
          </cell>
          <cell r="G1106" t="str">
            <v>Tier3</v>
          </cell>
          <cell r="H1106" t="str">
            <v>CPD - VOLTA REDONDA</v>
          </cell>
          <cell r="I1106" t="str">
            <v>239, RUA 12, 3 ANDAR, S.CECILIA</v>
          </cell>
          <cell r="J1106" t="str">
            <v>VOLTA REDONDA</v>
          </cell>
          <cell r="K1106" t="str">
            <v>RJ</v>
          </cell>
          <cell r="L1106" t="str">
            <v>Brazil</v>
          </cell>
          <cell r="M1106" t="str">
            <v>27260</v>
          </cell>
          <cell r="N1106">
            <v>256000</v>
          </cell>
        </row>
        <row r="1107">
          <cell r="A1107">
            <v>7</v>
          </cell>
          <cell r="B1107" t="str">
            <v>PENDENTE</v>
          </cell>
          <cell r="C1107" t="str">
            <v>BU BR</v>
          </cell>
          <cell r="D1107">
            <v>7</v>
          </cell>
          <cell r="E1107" t="str">
            <v>Retail Branch Offices</v>
          </cell>
          <cell r="F1107" t="str">
            <v>noncritical</v>
          </cell>
          <cell r="G1107" t="str">
            <v>Tier3</v>
          </cell>
          <cell r="H1107" t="str">
            <v>BH-BARREIRO</v>
          </cell>
          <cell r="I1107" t="str">
            <v>557, AV. SINFORNIO BROCHADO, QUADRA26 LOTE24, BARREIRO</v>
          </cell>
          <cell r="J1107" t="str">
            <v>BELO HORIZONTE</v>
          </cell>
          <cell r="K1107" t="str">
            <v>MG</v>
          </cell>
          <cell r="L1107" t="str">
            <v>Brazil</v>
          </cell>
          <cell r="M1107" t="str">
            <v>30640-000</v>
          </cell>
          <cell r="N1107">
            <v>256000</v>
          </cell>
        </row>
        <row r="1108">
          <cell r="A1108">
            <v>550</v>
          </cell>
          <cell r="B1108" t="str">
            <v>PENDENTE</v>
          </cell>
          <cell r="C1108" t="str">
            <v>BU BR</v>
          </cell>
          <cell r="D1108">
            <v>550</v>
          </cell>
          <cell r="E1108" t="str">
            <v>Retail Branch Offices</v>
          </cell>
          <cell r="F1108" t="str">
            <v>noncritical</v>
          </cell>
          <cell r="G1108" t="str">
            <v>Tier3</v>
          </cell>
          <cell r="H1108" t="str">
            <v>RIB.PRETO-AV.SAUDADE</v>
          </cell>
          <cell r="I1108" t="str">
            <v>1441, AV.SAUDADE, , CENTRO</v>
          </cell>
          <cell r="J1108" t="str">
            <v>RIBEIRAO PRETO</v>
          </cell>
          <cell r="K1108" t="str">
            <v>SP</v>
          </cell>
          <cell r="L1108" t="str">
            <v>Brazil</v>
          </cell>
          <cell r="M1108" t="str">
            <v>14010-030</v>
          </cell>
          <cell r="N1108">
            <v>128000</v>
          </cell>
        </row>
        <row r="1109">
          <cell r="A1109">
            <v>1176</v>
          </cell>
          <cell r="B1109" t="str">
            <v>PENDENTE</v>
          </cell>
          <cell r="C1109" t="str">
            <v>BU BR</v>
          </cell>
          <cell r="D1109">
            <v>1176</v>
          </cell>
          <cell r="E1109" t="str">
            <v>Retail Branch Offices</v>
          </cell>
          <cell r="F1109" t="str">
            <v>noncritical</v>
          </cell>
          <cell r="G1109" t="str">
            <v>Tier3</v>
          </cell>
          <cell r="H1109" t="str">
            <v>AG. CATALAO</v>
          </cell>
          <cell r="I1109" t="str">
            <v>283, RUA RANDOLFO CAMPOS, LOJS 1/2/3/4 - ESQUINA COM AV. 20 DE AGOSTO, CENTRO</v>
          </cell>
          <cell r="J1109" t="str">
            <v>CATALÃO</v>
          </cell>
          <cell r="K1109" t="str">
            <v>GO</v>
          </cell>
          <cell r="L1109" t="str">
            <v>Brazil</v>
          </cell>
          <cell r="M1109" t="str">
            <v>75701-230</v>
          </cell>
          <cell r="N1109">
            <v>128000</v>
          </cell>
        </row>
        <row r="1110">
          <cell r="A1110">
            <v>123</v>
          </cell>
          <cell r="B1110" t="str">
            <v>PENDENTE</v>
          </cell>
          <cell r="C1110" t="str">
            <v>BU BR</v>
          </cell>
          <cell r="D1110">
            <v>123</v>
          </cell>
          <cell r="E1110" t="str">
            <v>Retail Branch Offices</v>
          </cell>
          <cell r="F1110" t="str">
            <v>noncritical</v>
          </cell>
          <cell r="G1110" t="str">
            <v>Tier3</v>
          </cell>
          <cell r="H1110" t="str">
            <v>CPD BHE</v>
          </cell>
          <cell r="I1110" t="str">
            <v>1245, AVENIDA GETULIO VARGAS, 2 ANDAR, SAVASSI</v>
          </cell>
          <cell r="J1110" t="str">
            <v>BELO HORIZONTE</v>
          </cell>
          <cell r="K1110" t="str">
            <v>MG</v>
          </cell>
          <cell r="L1110" t="str">
            <v>Brazil</v>
          </cell>
          <cell r="M1110" t="str">
            <v>30112-021</v>
          </cell>
          <cell r="N1110">
            <v>256000</v>
          </cell>
        </row>
        <row r="1111">
          <cell r="A1111">
            <v>15</v>
          </cell>
          <cell r="B1111" t="str">
            <v>PENDENTE</v>
          </cell>
          <cell r="C1111" t="str">
            <v>BU BR</v>
          </cell>
          <cell r="D1111">
            <v>15</v>
          </cell>
          <cell r="E1111" t="str">
            <v>Retail Branch Offices</v>
          </cell>
          <cell r="F1111" t="str">
            <v>noncritical</v>
          </cell>
          <cell r="G1111" t="str">
            <v>Tier3</v>
          </cell>
          <cell r="H1111" t="str">
            <v>CPD BHE</v>
          </cell>
          <cell r="I1111" t="str">
            <v>1245, AVENIDA GETULIO VARGAS, 2 ANDAR, SAVASSI</v>
          </cell>
          <cell r="J1111" t="str">
            <v>BELO HORIZONTE</v>
          </cell>
          <cell r="K1111" t="str">
            <v>MG</v>
          </cell>
          <cell r="L1111" t="str">
            <v>Brazil</v>
          </cell>
          <cell r="M1111" t="str">
            <v>30112-021</v>
          </cell>
          <cell r="N1111">
            <v>256000</v>
          </cell>
        </row>
        <row r="1112">
          <cell r="A1112">
            <v>1035</v>
          </cell>
          <cell r="B1112" t="str">
            <v>PENDENTE</v>
          </cell>
          <cell r="C1112" t="str">
            <v>BU BR</v>
          </cell>
          <cell r="D1112">
            <v>1035</v>
          </cell>
          <cell r="E1112" t="str">
            <v>Retail Branch Offices</v>
          </cell>
          <cell r="F1112" t="str">
            <v>noncritical</v>
          </cell>
          <cell r="G1112" t="str">
            <v>Tier3</v>
          </cell>
          <cell r="H1112" t="str">
            <v>AGENCIA FLORESTA</v>
          </cell>
          <cell r="I1112" t="str">
            <v>161, PRACA ANTONIO FERRAZ, , CENTRO</v>
          </cell>
          <cell r="J1112" t="str">
            <v>FLORESTA</v>
          </cell>
          <cell r="K1112" t="str">
            <v>PE</v>
          </cell>
          <cell r="L1112" t="str">
            <v>Brazil</v>
          </cell>
          <cell r="M1112"/>
          <cell r="N1112">
            <v>128000</v>
          </cell>
        </row>
        <row r="1113">
          <cell r="A1113">
            <v>808</v>
          </cell>
          <cell r="B1113" t="str">
            <v>PENDENTE</v>
          </cell>
          <cell r="C1113" t="str">
            <v>BU BR</v>
          </cell>
          <cell r="D1113">
            <v>808</v>
          </cell>
          <cell r="E1113" t="str">
            <v>Retail Branch Offices</v>
          </cell>
          <cell r="F1113" t="str">
            <v>noncritical</v>
          </cell>
          <cell r="G1113" t="str">
            <v>Tier3</v>
          </cell>
          <cell r="H1113" t="str">
            <v>VALINHOS</v>
          </cell>
          <cell r="I1113" t="str">
            <v>107, RUA 13 DE MAIO, , CENTRO</v>
          </cell>
          <cell r="J1113" t="str">
            <v>VALINHOS</v>
          </cell>
          <cell r="K1113" t="str">
            <v>SP</v>
          </cell>
          <cell r="L1113" t="str">
            <v>Brazil</v>
          </cell>
          <cell r="M1113" t="str">
            <v>13270-000</v>
          </cell>
          <cell r="N1113">
            <v>128000</v>
          </cell>
        </row>
        <row r="1114">
          <cell r="A1114">
            <v>951</v>
          </cell>
          <cell r="B1114" t="str">
            <v>PENDENTE</v>
          </cell>
          <cell r="C1114" t="str">
            <v>BU BR</v>
          </cell>
          <cell r="D1114">
            <v>951</v>
          </cell>
          <cell r="E1114" t="str">
            <v>Retail Branch Offices</v>
          </cell>
          <cell r="F1114" t="str">
            <v>noncritical</v>
          </cell>
          <cell r="G1114" t="str">
            <v>Tier3</v>
          </cell>
          <cell r="H1114" t="str">
            <v>IPATINGA-SHOPPING DO VALE</v>
          </cell>
          <cell r="I1114" t="str">
            <v>0, ROD BR 381, KM 206 LJ 29, INDUSTRIAL</v>
          </cell>
          <cell r="J1114" t="str">
            <v>IPATINGA</v>
          </cell>
          <cell r="K1114" t="str">
            <v>MG</v>
          </cell>
          <cell r="L1114" t="str">
            <v>Brazil</v>
          </cell>
          <cell r="M1114" t="str">
            <v>35160-290</v>
          </cell>
          <cell r="N1114">
            <v>128000</v>
          </cell>
        </row>
        <row r="1115">
          <cell r="A1115">
            <v>422</v>
          </cell>
          <cell r="B1115" t="str">
            <v>PENDENTE</v>
          </cell>
          <cell r="C1115" t="str">
            <v>BU BR</v>
          </cell>
          <cell r="D1115">
            <v>422</v>
          </cell>
          <cell r="E1115" t="str">
            <v>Retail Branch Offices</v>
          </cell>
          <cell r="F1115" t="str">
            <v>noncritical</v>
          </cell>
          <cell r="G1115" t="str">
            <v>Tier3</v>
          </cell>
          <cell r="H1115" t="str">
            <v>BOTUCATU-CIDADE ALTA</v>
          </cell>
          <cell r="I1115" t="str">
            <v>231, RUA MAJOR MATHEUS, , V.LAVRADOR</v>
          </cell>
          <cell r="J1115" t="str">
            <v>BOTUCATU</v>
          </cell>
          <cell r="K1115" t="str">
            <v>SP</v>
          </cell>
          <cell r="L1115" t="str">
            <v>Brazil</v>
          </cell>
          <cell r="M1115" t="str">
            <v>18609-630</v>
          </cell>
          <cell r="N1115">
            <v>128000</v>
          </cell>
        </row>
        <row r="1116">
          <cell r="A1116">
            <v>1027</v>
          </cell>
          <cell r="B1116" t="str">
            <v>PENDENTE</v>
          </cell>
          <cell r="C1116" t="str">
            <v>BU BR</v>
          </cell>
          <cell r="D1116">
            <v>1027</v>
          </cell>
          <cell r="E1116" t="str">
            <v>Retail Branch Offices</v>
          </cell>
          <cell r="F1116" t="str">
            <v>noncritical</v>
          </cell>
          <cell r="G1116" t="str">
            <v>Tier3</v>
          </cell>
          <cell r="H1116" t="str">
            <v>AGENCIA LAJEDO</v>
          </cell>
          <cell r="I1116" t="str">
            <v>82, PRACA SANTO ANTONIO, , CENTRO</v>
          </cell>
          <cell r="J1116" t="str">
            <v>LAJEDO</v>
          </cell>
          <cell r="K1116" t="str">
            <v>PE</v>
          </cell>
          <cell r="L1116" t="str">
            <v>Brazil</v>
          </cell>
          <cell r="M1116"/>
          <cell r="N1116">
            <v>128000</v>
          </cell>
        </row>
        <row r="1117">
          <cell r="A1117">
            <v>1038</v>
          </cell>
          <cell r="B1117" t="str">
            <v>PENDENTE</v>
          </cell>
          <cell r="C1117" t="str">
            <v>BU BR</v>
          </cell>
          <cell r="D1117">
            <v>1038</v>
          </cell>
          <cell r="E1117" t="str">
            <v>Retail Branch Offices</v>
          </cell>
          <cell r="F1117" t="str">
            <v>noncritical</v>
          </cell>
          <cell r="G1117" t="str">
            <v>Tier3</v>
          </cell>
          <cell r="H1117" t="str">
            <v>AGENCIA PETROLANDIA</v>
          </cell>
          <cell r="I1117" t="str">
            <v>119, AVENIDA MANOEL BORBA 119 C, ,</v>
          </cell>
          <cell r="J1117" t="str">
            <v>PETROLANDIA</v>
          </cell>
          <cell r="K1117" t="str">
            <v>PE</v>
          </cell>
          <cell r="L1117" t="str">
            <v>Brazil</v>
          </cell>
          <cell r="M1117"/>
          <cell r="N1117">
            <v>128000</v>
          </cell>
        </row>
        <row r="1118">
          <cell r="A1118">
            <v>1028</v>
          </cell>
          <cell r="B1118" t="str">
            <v>PENDENTE</v>
          </cell>
          <cell r="C1118" t="str">
            <v>BU BR</v>
          </cell>
          <cell r="D1118">
            <v>1028</v>
          </cell>
          <cell r="E1118" t="str">
            <v>Retail Branch Offices</v>
          </cell>
          <cell r="F1118" t="str">
            <v>noncritical</v>
          </cell>
          <cell r="G1118" t="str">
            <v>Tier3</v>
          </cell>
          <cell r="H1118" t="str">
            <v>AGENCIA BARREIROS</v>
          </cell>
          <cell r="I1118" t="str">
            <v>0, 'PRACA JOSE NICOLAU, , CENTRO</v>
          </cell>
          <cell r="J1118" t="str">
            <v>BARREIROS</v>
          </cell>
          <cell r="K1118" t="str">
            <v>PE</v>
          </cell>
          <cell r="L1118" t="str">
            <v>Brazil</v>
          </cell>
          <cell r="M1118"/>
          <cell r="N1118">
            <v>128000</v>
          </cell>
        </row>
        <row r="1119">
          <cell r="A1119">
            <v>1026</v>
          </cell>
          <cell r="B1119" t="str">
            <v>PENDENTE</v>
          </cell>
          <cell r="C1119" t="str">
            <v>BU BR</v>
          </cell>
          <cell r="D1119">
            <v>1026</v>
          </cell>
          <cell r="E1119" t="str">
            <v>Retail Branch Offices</v>
          </cell>
          <cell r="F1119" t="str">
            <v>noncritical</v>
          </cell>
          <cell r="G1119" t="str">
            <v>Tier3</v>
          </cell>
          <cell r="H1119" t="str">
            <v>AGENCIA AGUAS BELAS</v>
          </cell>
          <cell r="I1119" t="str">
            <v>143, RUA CORONEL FRANCISCO MARTINS, , CENTRO</v>
          </cell>
          <cell r="J1119" t="str">
            <v>AGUAS BELAS</v>
          </cell>
          <cell r="K1119" t="str">
            <v>PE</v>
          </cell>
          <cell r="L1119" t="str">
            <v>Brazil</v>
          </cell>
          <cell r="M1119"/>
          <cell r="N1119">
            <v>128000</v>
          </cell>
        </row>
        <row r="1120">
          <cell r="A1120">
            <v>1030</v>
          </cell>
          <cell r="B1120" t="str">
            <v>PENDENTE</v>
          </cell>
          <cell r="C1120" t="str">
            <v>BU BR</v>
          </cell>
          <cell r="D1120">
            <v>1030</v>
          </cell>
          <cell r="E1120" t="str">
            <v>Retail Branch Offices</v>
          </cell>
          <cell r="F1120" t="str">
            <v>noncritical</v>
          </cell>
          <cell r="G1120" t="str">
            <v>Tier3</v>
          </cell>
          <cell r="H1120" t="str">
            <v>AGENCIA ESCADA</v>
          </cell>
          <cell r="I1120" t="str">
            <v>369, AVENIDA COMENDADOR JOSE PEREIRA, , MARACUJA</v>
          </cell>
          <cell r="J1120" t="str">
            <v>ESCADA</v>
          </cell>
          <cell r="K1120" t="str">
            <v>PE</v>
          </cell>
          <cell r="L1120" t="str">
            <v>Brazil</v>
          </cell>
          <cell r="M1120"/>
          <cell r="N1120">
            <v>128000</v>
          </cell>
        </row>
        <row r="1121">
          <cell r="A1121">
            <v>1032</v>
          </cell>
          <cell r="B1121" t="str">
            <v>PENDENTE</v>
          </cell>
          <cell r="C1121" t="str">
            <v>BU BR</v>
          </cell>
          <cell r="D1121">
            <v>1032</v>
          </cell>
          <cell r="E1121" t="str">
            <v>Retail Branch Offices</v>
          </cell>
          <cell r="F1121" t="str">
            <v>noncritical</v>
          </cell>
          <cell r="G1121" t="str">
            <v>Tier3</v>
          </cell>
          <cell r="H1121" t="str">
            <v>AGENCIA LOURENCO DA MATA</v>
          </cell>
          <cell r="I1121" t="str">
            <v>35, RUA 10 DE JANEIRO, , CENTRO</v>
          </cell>
          <cell r="J1121" t="str">
            <v>SAO LOURENCO DA MATA</v>
          </cell>
          <cell r="K1121" t="str">
            <v>PE</v>
          </cell>
          <cell r="L1121" t="str">
            <v>Brazil</v>
          </cell>
          <cell r="M1121"/>
          <cell r="N1121">
            <v>128000</v>
          </cell>
        </row>
        <row r="1122">
          <cell r="A1122">
            <v>1203</v>
          </cell>
          <cell r="B1122" t="str">
            <v>PENDENTE</v>
          </cell>
          <cell r="C1122" t="str">
            <v>BU BR</v>
          </cell>
          <cell r="D1122">
            <v>1203</v>
          </cell>
          <cell r="E1122" t="str">
            <v>Retail Branch Offices</v>
          </cell>
          <cell r="F1122" t="str">
            <v>noncritical</v>
          </cell>
          <cell r="G1122" t="str">
            <v>Tier3</v>
          </cell>
          <cell r="H1122" t="str">
            <v>SOROCABA-VERGUEIRO</v>
          </cell>
          <cell r="I1122" t="str">
            <v>57, RUA CLAUDIO MANOEL DA COSTA, , VERGUEIRO</v>
          </cell>
          <cell r="J1122" t="str">
            <v>SOROCABA</v>
          </cell>
          <cell r="K1122" t="str">
            <v>SP</v>
          </cell>
          <cell r="L1122" t="str">
            <v>Brazil</v>
          </cell>
          <cell r="M1122" t="str">
            <v>18030-083</v>
          </cell>
          <cell r="N1122">
            <v>128000</v>
          </cell>
        </row>
        <row r="1123">
          <cell r="A1123">
            <v>1580</v>
          </cell>
          <cell r="B1123" t="str">
            <v>PENDENTE</v>
          </cell>
          <cell r="C1123" t="str">
            <v>BU BR</v>
          </cell>
          <cell r="D1123">
            <v>1580</v>
          </cell>
          <cell r="E1123" t="str">
            <v>Retail Branch Offices</v>
          </cell>
          <cell r="F1123" t="str">
            <v>noncritical</v>
          </cell>
          <cell r="G1123" t="str">
            <v>Tier3</v>
          </cell>
          <cell r="H1123" t="str">
            <v>SBC-M. DEODORO</v>
          </cell>
          <cell r="I1123" t="str">
            <v>460, LARGO CONEGO ALCINDINO, , CENTRO</v>
          </cell>
          <cell r="J1123" t="str">
            <v>S.BERN.DO CAMPO</v>
          </cell>
          <cell r="K1123" t="str">
            <v>SP</v>
          </cell>
          <cell r="L1123" t="str">
            <v>Brazil</v>
          </cell>
          <cell r="M1123" t="str">
            <v>09710-000</v>
          </cell>
          <cell r="N1123">
            <v>128000</v>
          </cell>
        </row>
        <row r="1124">
          <cell r="A1124">
            <v>1170</v>
          </cell>
          <cell r="B1124" t="str">
            <v>PENDENTE</v>
          </cell>
          <cell r="C1124" t="str">
            <v>BU BR</v>
          </cell>
          <cell r="D1124">
            <v>1170</v>
          </cell>
          <cell r="E1124" t="str">
            <v>Retail Branch Offices</v>
          </cell>
          <cell r="F1124" t="str">
            <v>noncritical</v>
          </cell>
          <cell r="G1124" t="str">
            <v>Tier3</v>
          </cell>
          <cell r="H1124" t="str">
            <v>AGENCIA UFMG</v>
          </cell>
          <cell r="I1124" t="str">
            <v>6627, AVENIDA PRESIDENTE ANTONIO CARLOS, LJS 08 E 10 (PRACA DE SERVIÇOS), PAMPULHA</v>
          </cell>
          <cell r="J1124" t="str">
            <v>BELO HORIZONTE</v>
          </cell>
          <cell r="K1124" t="str">
            <v>MG</v>
          </cell>
          <cell r="L1124" t="str">
            <v>Brazil</v>
          </cell>
          <cell r="M1124" t="str">
            <v>31270-901</v>
          </cell>
          <cell r="N1124">
            <v>256000</v>
          </cell>
        </row>
        <row r="1125">
          <cell r="A1125">
            <v>1377</v>
          </cell>
          <cell r="B1125" t="str">
            <v>PENDENTE</v>
          </cell>
          <cell r="C1125" t="str">
            <v>BU BR</v>
          </cell>
          <cell r="D1125">
            <v>1377</v>
          </cell>
          <cell r="E1125" t="str">
            <v>Retail Branch Offices</v>
          </cell>
          <cell r="F1125" t="str">
            <v>noncritical</v>
          </cell>
          <cell r="G1125" t="str">
            <v>Tier3</v>
          </cell>
          <cell r="H1125" t="str">
            <v>MACAE CAVALEIROS</v>
          </cell>
          <cell r="I1125" t="str">
            <v>, RUA DOLORES CARVALHO VASCONCELOS, LOTE 20 NA RUA D, GLORIA</v>
          </cell>
          <cell r="J1125" t="str">
            <v>MACAE</v>
          </cell>
          <cell r="K1125" t="str">
            <v>RJ</v>
          </cell>
          <cell r="L1125" t="str">
            <v>Brazil</v>
          </cell>
          <cell r="M1125" t="str">
            <v>27937-600</v>
          </cell>
          <cell r="N1125">
            <v>256000</v>
          </cell>
        </row>
        <row r="1126">
          <cell r="A1126">
            <v>1179</v>
          </cell>
          <cell r="B1126" t="str">
            <v>PENDENTE</v>
          </cell>
          <cell r="C1126" t="str">
            <v>BU BR</v>
          </cell>
          <cell r="D1126">
            <v>1179</v>
          </cell>
          <cell r="E1126" t="str">
            <v>Retail Branch Offices</v>
          </cell>
          <cell r="F1126" t="str">
            <v>noncritical</v>
          </cell>
          <cell r="G1126" t="str">
            <v>Tier3</v>
          </cell>
          <cell r="H1126" t="str">
            <v>AGENCIA NIQUELANDIA</v>
          </cell>
          <cell r="I1126" t="str">
            <v>64, RUA SETE DE SETEMBRO, ,</v>
          </cell>
          <cell r="J1126" t="str">
            <v>NIQUELANDIA</v>
          </cell>
          <cell r="K1126" t="str">
            <v>GO</v>
          </cell>
          <cell r="L1126" t="str">
            <v>Brazil</v>
          </cell>
          <cell r="M1126" t="str">
            <v>76420-000</v>
          </cell>
          <cell r="N1126">
            <v>128000</v>
          </cell>
        </row>
        <row r="1127">
          <cell r="A1127">
            <v>1172</v>
          </cell>
          <cell r="B1127" t="str">
            <v>PENDENTE</v>
          </cell>
          <cell r="C1127" t="str">
            <v>BU BR</v>
          </cell>
          <cell r="D1127">
            <v>1172</v>
          </cell>
          <cell r="E1127" t="str">
            <v>Retail Branch Offices</v>
          </cell>
          <cell r="F1127" t="str">
            <v>noncritical</v>
          </cell>
          <cell r="G1127" t="str">
            <v>Tier3</v>
          </cell>
          <cell r="H1127" t="str">
            <v>FORTALEZA 13 DE MAIO (NORTH SHOPPING) - NOVA UNIDADE</v>
          </cell>
          <cell r="I1127" t="str">
            <v>1400, AV. 13 DE MAIO, , BAIRRO DE FATIMA</v>
          </cell>
          <cell r="J1127" t="str">
            <v>FORTALEZA</v>
          </cell>
          <cell r="K1127" t="str">
            <v>CE</v>
          </cell>
          <cell r="L1127" t="str">
            <v>Brazil</v>
          </cell>
          <cell r="M1127" t="str">
            <v>60040-531</v>
          </cell>
          <cell r="N1127">
            <v>128000</v>
          </cell>
        </row>
        <row r="1128">
          <cell r="A1128">
            <v>1064</v>
          </cell>
          <cell r="B1128" t="str">
            <v>TNS_BR_00002</v>
          </cell>
          <cell r="C1128" t="str">
            <v>BU BR</v>
          </cell>
          <cell r="D1128">
            <v>1064</v>
          </cell>
          <cell r="E1128" t="str">
            <v>Retail Branch Offices</v>
          </cell>
          <cell r="F1128" t="str">
            <v>noncritical</v>
          </cell>
          <cell r="G1128" t="str">
            <v>Tier3</v>
          </cell>
          <cell r="H1128" t="str">
            <v>AFOGADOS DA INGAZEIRA</v>
          </cell>
          <cell r="I1128" t="str">
            <v>149, AVENIDA MANOEL BORBA, , CENTRO</v>
          </cell>
          <cell r="J1128" t="str">
            <v>AFOGA.INGAZEIRA</v>
          </cell>
          <cell r="K1128" t="str">
            <v>PE</v>
          </cell>
          <cell r="L1128" t="str">
            <v>Brazil</v>
          </cell>
          <cell r="M1128" t="str">
            <v>56800</v>
          </cell>
          <cell r="N1128">
            <v>128000</v>
          </cell>
        </row>
        <row r="1129">
          <cell r="A1129">
            <v>1026</v>
          </cell>
          <cell r="B1129" t="str">
            <v>TNS_BR_00003</v>
          </cell>
          <cell r="C1129" t="str">
            <v>BU BR</v>
          </cell>
          <cell r="D1129">
            <v>1026</v>
          </cell>
          <cell r="E1129" t="str">
            <v>Retail Branch Offices</v>
          </cell>
          <cell r="F1129" t="str">
            <v>noncritical</v>
          </cell>
          <cell r="G1129" t="str">
            <v>Tier3</v>
          </cell>
          <cell r="H1129" t="str">
            <v>AGENCIA AGUAS BELAS</v>
          </cell>
          <cell r="I1129" t="str">
            <v xml:space="preserve">2, RUA CLETO CAMPELO, , </v>
          </cell>
          <cell r="J1129" t="str">
            <v>AGUAS BELAS</v>
          </cell>
          <cell r="K1129" t="str">
            <v>PE</v>
          </cell>
          <cell r="L1129" t="str">
            <v>Brazil</v>
          </cell>
          <cell r="M1129"/>
          <cell r="N1129">
            <v>128000</v>
          </cell>
        </row>
        <row r="1130">
          <cell r="A1130">
            <v>11</v>
          </cell>
          <cell r="B1130" t="str">
            <v>TNS_BR_00004</v>
          </cell>
          <cell r="C1130" t="str">
            <v>BU BR</v>
          </cell>
          <cell r="D1130">
            <v>11</v>
          </cell>
          <cell r="E1130" t="str">
            <v>Retail Branch Offices</v>
          </cell>
          <cell r="F1130" t="str">
            <v>noncritical</v>
          </cell>
          <cell r="G1130" t="str">
            <v>Tier3</v>
          </cell>
          <cell r="H1130" t="str">
            <v>ALFENAS</v>
          </cell>
          <cell r="I1130" t="str">
            <v>219, PRACA GETULIO VARGAS, , CENTRO</v>
          </cell>
          <cell r="J1130" t="str">
            <v>ALFENAS</v>
          </cell>
          <cell r="K1130" t="str">
            <v>MG</v>
          </cell>
          <cell r="L1130" t="str">
            <v>Brazil</v>
          </cell>
          <cell r="M1130" t="str">
            <v>37130</v>
          </cell>
          <cell r="N1130">
            <v>128000</v>
          </cell>
        </row>
        <row r="1131">
          <cell r="A1131">
            <v>428</v>
          </cell>
          <cell r="B1131" t="str">
            <v>TNS_BR_00005</v>
          </cell>
          <cell r="C1131" t="str">
            <v>BU BR</v>
          </cell>
          <cell r="D1131">
            <v>428</v>
          </cell>
          <cell r="E1131" t="str">
            <v>Retail Branch Offices</v>
          </cell>
          <cell r="F1131" t="str">
            <v>noncritical</v>
          </cell>
          <cell r="G1131" t="str">
            <v>Tier3</v>
          </cell>
          <cell r="H1131" t="str">
            <v>AMERICANA</v>
          </cell>
          <cell r="I1131" t="str">
            <v>21, RUA JORGE JONES, , CENTRO</v>
          </cell>
          <cell r="J1131" t="str">
            <v>AMERICANA</v>
          </cell>
          <cell r="K1131" t="str">
            <v>SP</v>
          </cell>
          <cell r="L1131" t="str">
            <v>Brazil</v>
          </cell>
          <cell r="M1131" t="str">
            <v>13465</v>
          </cell>
          <cell r="N1131">
            <v>128000</v>
          </cell>
        </row>
        <row r="1132">
          <cell r="A1132">
            <v>1502</v>
          </cell>
          <cell r="B1132" t="str">
            <v>TNS_BR_00008</v>
          </cell>
          <cell r="C1132" t="str">
            <v>BU BR</v>
          </cell>
          <cell r="D1132">
            <v>1502</v>
          </cell>
          <cell r="E1132" t="str">
            <v>Retail Branch Offices</v>
          </cell>
          <cell r="F1132" t="str">
            <v>noncritical</v>
          </cell>
          <cell r="G1132" t="str">
            <v>Tier3</v>
          </cell>
          <cell r="H1132" t="str">
            <v>AMERICANA</v>
          </cell>
          <cell r="I1132" t="str">
            <v>489, RUA FERNANDO CAMARGO, , CENTRO</v>
          </cell>
          <cell r="J1132" t="str">
            <v>AMERICANA</v>
          </cell>
          <cell r="K1132" t="str">
            <v>SP</v>
          </cell>
          <cell r="L1132" t="str">
            <v>Brazil</v>
          </cell>
          <cell r="M1132" t="str">
            <v>13465</v>
          </cell>
          <cell r="N1132">
            <v>128000</v>
          </cell>
        </row>
        <row r="1133">
          <cell r="A1133">
            <v>584</v>
          </cell>
          <cell r="B1133" t="str">
            <v>TNS_BR_00014</v>
          </cell>
          <cell r="C1133" t="str">
            <v>BU BR</v>
          </cell>
          <cell r="D1133">
            <v>584</v>
          </cell>
          <cell r="E1133" t="str">
            <v>Retail Branch Offices</v>
          </cell>
          <cell r="F1133" t="str">
            <v>noncritical</v>
          </cell>
          <cell r="G1133" t="str">
            <v>Tier3</v>
          </cell>
          <cell r="H1133" t="str">
            <v>AMPARO</v>
          </cell>
          <cell r="I1133" t="str">
            <v>198, RUA 13 DE MAIO, , CENTRO</v>
          </cell>
          <cell r="J1133" t="str">
            <v>AMPARO</v>
          </cell>
          <cell r="K1133" t="str">
            <v>SP</v>
          </cell>
          <cell r="L1133" t="str">
            <v>Brazil</v>
          </cell>
          <cell r="M1133" t="str">
            <v>13900</v>
          </cell>
          <cell r="N1133">
            <v>128000</v>
          </cell>
        </row>
        <row r="1134">
          <cell r="A1134">
            <v>15</v>
          </cell>
          <cell r="B1134" t="str">
            <v>TNS_BR_00018</v>
          </cell>
          <cell r="C1134" t="str">
            <v>BU BR</v>
          </cell>
          <cell r="D1134">
            <v>15</v>
          </cell>
          <cell r="E1134" t="str">
            <v>Retail Branch Offices</v>
          </cell>
          <cell r="F1134" t="str">
            <v>noncritical</v>
          </cell>
          <cell r="G1134" t="str">
            <v>Tier3</v>
          </cell>
          <cell r="H1134" t="str">
            <v>ANAPOLIS</v>
          </cell>
          <cell r="I1134" t="str">
            <v>12, AVENIDA XAVIER DE ALMEIDA, , CENTRO</v>
          </cell>
          <cell r="J1134" t="str">
            <v>ANAPOLIS</v>
          </cell>
          <cell r="K1134" t="str">
            <v>GO</v>
          </cell>
          <cell r="L1134" t="str">
            <v>Brazil</v>
          </cell>
          <cell r="M1134" t="str">
            <v>75080</v>
          </cell>
          <cell r="N1134">
            <v>128000</v>
          </cell>
        </row>
        <row r="1135">
          <cell r="A1135">
            <v>1504</v>
          </cell>
          <cell r="B1135" t="str">
            <v>TNS_BR_00019</v>
          </cell>
          <cell r="C1135" t="str">
            <v>BU BR</v>
          </cell>
          <cell r="D1135">
            <v>1504</v>
          </cell>
          <cell r="E1135" t="str">
            <v>Retail Branch Offices</v>
          </cell>
          <cell r="F1135" t="str">
            <v>noncritical</v>
          </cell>
          <cell r="G1135" t="str">
            <v>Tier3</v>
          </cell>
          <cell r="H1135" t="str">
            <v>ANAPOLIS</v>
          </cell>
          <cell r="I1135" t="str">
            <v>147, RUA 15 DE DEZEMBRO, , CENTRO</v>
          </cell>
          <cell r="J1135" t="str">
            <v>ANAPOLIS</v>
          </cell>
          <cell r="K1135" t="str">
            <v>GO</v>
          </cell>
          <cell r="L1135" t="str">
            <v>Brazil</v>
          </cell>
          <cell r="M1135" t="str">
            <v>75024</v>
          </cell>
          <cell r="N1135">
            <v>128000</v>
          </cell>
        </row>
        <row r="1136">
          <cell r="A1136">
            <v>18</v>
          </cell>
          <cell r="B1136" t="str">
            <v>TNS_BR_00024</v>
          </cell>
          <cell r="C1136" t="str">
            <v>BU BR</v>
          </cell>
          <cell r="D1136">
            <v>18</v>
          </cell>
          <cell r="E1136" t="str">
            <v>Retail Branch Offices</v>
          </cell>
          <cell r="F1136" t="str">
            <v>noncritical</v>
          </cell>
          <cell r="G1136" t="str">
            <v>Tier3</v>
          </cell>
          <cell r="H1136" t="str">
            <v>ANDRADINA</v>
          </cell>
          <cell r="I1136" t="str">
            <v>1064, RUA PAES LEME, , CENTRO</v>
          </cell>
          <cell r="J1136" t="str">
            <v>ANDRADINA</v>
          </cell>
          <cell r="K1136" t="str">
            <v>SP</v>
          </cell>
          <cell r="L1136" t="str">
            <v>Brazil</v>
          </cell>
          <cell r="M1136" t="str">
            <v>16901</v>
          </cell>
          <cell r="N1136">
            <v>128000</v>
          </cell>
        </row>
        <row r="1137">
          <cell r="A1137">
            <v>702</v>
          </cell>
          <cell r="B1137" t="str">
            <v>TNS_BR_00028</v>
          </cell>
          <cell r="C1137" t="str">
            <v>BU BR</v>
          </cell>
          <cell r="D1137">
            <v>702</v>
          </cell>
          <cell r="E1137" t="str">
            <v>Retail Branch Offices</v>
          </cell>
          <cell r="F1137" t="str">
            <v>noncritical</v>
          </cell>
          <cell r="G1137" t="str">
            <v>Tier3</v>
          </cell>
          <cell r="H1137" t="str">
            <v>ANGRA DOS REIS-PRAIA BRAVA</v>
          </cell>
          <cell r="I1137" t="str">
            <v>0, RUA 17,S/N, ROD.RIO SANTOS KM134, PR.BRAVA</v>
          </cell>
          <cell r="J1137" t="str">
            <v>ANGRA DOS REIS</v>
          </cell>
          <cell r="K1137" t="str">
            <v>RJ</v>
          </cell>
          <cell r="L1137" t="str">
            <v>Brazil</v>
          </cell>
          <cell r="M1137" t="str">
            <v>23900</v>
          </cell>
          <cell r="N1137">
            <v>128000</v>
          </cell>
        </row>
        <row r="1138">
          <cell r="A1138">
            <v>20</v>
          </cell>
          <cell r="B1138" t="str">
            <v>TNS_BR_00029</v>
          </cell>
          <cell r="C1138" t="str">
            <v>BU BR</v>
          </cell>
          <cell r="D1138">
            <v>20</v>
          </cell>
          <cell r="E1138" t="str">
            <v>Retail Branch Offices</v>
          </cell>
          <cell r="F1138" t="str">
            <v>noncritical</v>
          </cell>
          <cell r="G1138" t="str">
            <v>Tier3</v>
          </cell>
          <cell r="H1138" t="str">
            <v>ANGRA DOS REIS-CENTRO</v>
          </cell>
          <cell r="I1138" t="str">
            <v>139, RUA DO COMERCIO, E 143, CENTRO</v>
          </cell>
          <cell r="J1138" t="str">
            <v>ANGRA DOS REIS</v>
          </cell>
          <cell r="K1138" t="str">
            <v>RJ</v>
          </cell>
          <cell r="L1138" t="str">
            <v>Brazil</v>
          </cell>
          <cell r="M1138" t="str">
            <v>23900</v>
          </cell>
          <cell r="N1138">
            <v>128000</v>
          </cell>
        </row>
        <row r="1139">
          <cell r="A1139">
            <v>22</v>
          </cell>
          <cell r="B1139" t="str">
            <v>TNS_BR_00040</v>
          </cell>
          <cell r="C1139" t="str">
            <v>BU BR</v>
          </cell>
          <cell r="D1139">
            <v>22</v>
          </cell>
          <cell r="E1139" t="str">
            <v>Retail Branch Offices</v>
          </cell>
          <cell r="F1139" t="str">
            <v>noncritical</v>
          </cell>
          <cell r="G1139" t="str">
            <v>Tier3</v>
          </cell>
          <cell r="H1139" t="str">
            <v>APARECIDA</v>
          </cell>
          <cell r="I1139" t="str">
            <v>2, RUA BARAO DO RIO BRANCO, , CENTRO</v>
          </cell>
          <cell r="J1139" t="str">
            <v>APARECIDA</v>
          </cell>
          <cell r="K1139" t="str">
            <v>SP</v>
          </cell>
          <cell r="L1139" t="str">
            <v>Brazil</v>
          </cell>
          <cell r="M1139" t="str">
            <v>12570</v>
          </cell>
          <cell r="N1139">
            <v>128000</v>
          </cell>
        </row>
        <row r="1140">
          <cell r="A1140">
            <v>607</v>
          </cell>
          <cell r="B1140" t="str">
            <v>TNS_BR_00043</v>
          </cell>
          <cell r="C1140" t="str">
            <v>BU BR</v>
          </cell>
          <cell r="D1140">
            <v>607</v>
          </cell>
          <cell r="E1140" t="str">
            <v>Retail Branch Offices</v>
          </cell>
          <cell r="F1140" t="str">
            <v>noncritical</v>
          </cell>
          <cell r="G1140" t="str">
            <v>Tier3</v>
          </cell>
          <cell r="H1140" t="str">
            <v>APUCARANA</v>
          </cell>
          <cell r="I1140" t="str">
            <v>220, PRACA RUI BARBOSA, , CENTRO</v>
          </cell>
          <cell r="J1140" t="str">
            <v>APUCARANA</v>
          </cell>
          <cell r="K1140" t="str">
            <v>PR</v>
          </cell>
          <cell r="L1140" t="str">
            <v>Brazil</v>
          </cell>
          <cell r="M1140" t="str">
            <v>86800</v>
          </cell>
          <cell r="N1140">
            <v>128000</v>
          </cell>
        </row>
        <row r="1141">
          <cell r="A1141">
            <v>1569</v>
          </cell>
          <cell r="B1141" t="str">
            <v>TNS_BR_00044</v>
          </cell>
          <cell r="C1141" t="str">
            <v>BU BR</v>
          </cell>
          <cell r="D1141">
            <v>1569</v>
          </cell>
          <cell r="E1141" t="str">
            <v>Retail Branch Offices</v>
          </cell>
          <cell r="F1141" t="str">
            <v>noncritical</v>
          </cell>
          <cell r="G1141" t="str">
            <v>Tier3</v>
          </cell>
          <cell r="H1141" t="str">
            <v>APUCARANA</v>
          </cell>
          <cell r="I1141" t="str">
            <v>800, AVENIDA CURITIBA, , CENTRO</v>
          </cell>
          <cell r="J1141" t="str">
            <v>APUCARANA</v>
          </cell>
          <cell r="K1141" t="str">
            <v>PR</v>
          </cell>
          <cell r="L1141" t="str">
            <v>Brazil</v>
          </cell>
          <cell r="M1141" t="str">
            <v>86800</v>
          </cell>
          <cell r="N1141">
            <v>128000</v>
          </cell>
        </row>
        <row r="1142">
          <cell r="A1142">
            <v>1592</v>
          </cell>
          <cell r="B1142" t="str">
            <v>TNS_BR_00052</v>
          </cell>
          <cell r="C1142" t="str">
            <v>BU BR</v>
          </cell>
          <cell r="D1142">
            <v>1592</v>
          </cell>
          <cell r="E1142" t="str">
            <v>Retail Branch Offices</v>
          </cell>
          <cell r="F1142" t="str">
            <v>noncritical</v>
          </cell>
          <cell r="G1142" t="str">
            <v>Tier3</v>
          </cell>
          <cell r="H1142" t="str">
            <v>ARJU-ITABAIANI</v>
          </cell>
          <cell r="I1142" t="str">
            <v>217, RUA ITABAIANINHA, , CENTRO</v>
          </cell>
          <cell r="J1142" t="str">
            <v>ARACAJU</v>
          </cell>
          <cell r="K1142" t="str">
            <v>SE</v>
          </cell>
          <cell r="L1142" t="str">
            <v>Brazil</v>
          </cell>
          <cell r="M1142" t="str">
            <v>49010</v>
          </cell>
          <cell r="N1142">
            <v>128000</v>
          </cell>
        </row>
        <row r="1143">
          <cell r="A1143">
            <v>1505</v>
          </cell>
          <cell r="B1143" t="str">
            <v>TNS_BR_00057</v>
          </cell>
          <cell r="C1143" t="str">
            <v>BU BR</v>
          </cell>
          <cell r="D1143">
            <v>1505</v>
          </cell>
          <cell r="E1143" t="str">
            <v>Retail Branch Offices</v>
          </cell>
          <cell r="F1143" t="str">
            <v>noncritical</v>
          </cell>
          <cell r="G1143" t="str">
            <v>Tier3</v>
          </cell>
          <cell r="H1143" t="str">
            <v>ARACAJU</v>
          </cell>
          <cell r="I1143" t="str">
            <v>305, AVENIDA BARAO DE MARUIM, , SAO JOSE</v>
          </cell>
          <cell r="J1143" t="str">
            <v>ARACAJU</v>
          </cell>
          <cell r="K1143" t="str">
            <v>SE</v>
          </cell>
          <cell r="L1143" t="str">
            <v>Brazil</v>
          </cell>
          <cell r="M1143" t="str">
            <v>49015</v>
          </cell>
          <cell r="N1143">
            <v>128000</v>
          </cell>
        </row>
        <row r="1144">
          <cell r="A1144">
            <v>26</v>
          </cell>
          <cell r="B1144" t="str">
            <v>TNS_BR_00058</v>
          </cell>
          <cell r="C1144" t="str">
            <v>BU BR</v>
          </cell>
          <cell r="D1144">
            <v>26</v>
          </cell>
          <cell r="E1144" t="str">
            <v>Retail Branch Offices</v>
          </cell>
          <cell r="F1144" t="str">
            <v>noncritical</v>
          </cell>
          <cell r="G1144" t="str">
            <v>Tier3</v>
          </cell>
          <cell r="H1144" t="str">
            <v>ARACAJU</v>
          </cell>
          <cell r="I1144" t="str">
            <v>41, TRAVESSA JOSE DE FARO, , CENTRO</v>
          </cell>
          <cell r="J1144" t="str">
            <v>ARACAJU</v>
          </cell>
          <cell r="K1144" t="str">
            <v>SE</v>
          </cell>
          <cell r="L1144" t="str">
            <v>Brazil</v>
          </cell>
          <cell r="M1144" t="str">
            <v>49010</v>
          </cell>
          <cell r="N1144">
            <v>64000</v>
          </cell>
        </row>
        <row r="1145">
          <cell r="A1145">
            <v>1506</v>
          </cell>
          <cell r="B1145" t="str">
            <v>TNS_BR_00061</v>
          </cell>
          <cell r="C1145" t="str">
            <v>BU BR</v>
          </cell>
          <cell r="D1145">
            <v>1506</v>
          </cell>
          <cell r="E1145" t="str">
            <v>Retail Branch Offices</v>
          </cell>
          <cell r="F1145" t="str">
            <v>noncritical</v>
          </cell>
          <cell r="G1145" t="str">
            <v>Tier3</v>
          </cell>
          <cell r="H1145" t="str">
            <v>ARACATUBA</v>
          </cell>
          <cell r="I1145" t="str">
            <v>120, RUA FLORIANO PEIXOTO, LOJA 2, CENTRO</v>
          </cell>
          <cell r="J1145" t="str">
            <v>ARACATUBA</v>
          </cell>
          <cell r="K1145" t="str">
            <v>SP</v>
          </cell>
          <cell r="L1145" t="str">
            <v>Brazil</v>
          </cell>
          <cell r="M1145" t="str">
            <v>16010</v>
          </cell>
          <cell r="N1145">
            <v>128000</v>
          </cell>
        </row>
        <row r="1146">
          <cell r="A1146">
            <v>28</v>
          </cell>
          <cell r="B1146" t="str">
            <v>TNS_BR_00068</v>
          </cell>
          <cell r="C1146" t="str">
            <v>BU BR</v>
          </cell>
          <cell r="D1146">
            <v>28</v>
          </cell>
          <cell r="E1146" t="str">
            <v>Retail Branch Offices</v>
          </cell>
          <cell r="F1146" t="str">
            <v>noncritical</v>
          </cell>
          <cell r="G1146" t="str">
            <v>Tier3</v>
          </cell>
          <cell r="H1146" t="str">
            <v>ARAGUARI</v>
          </cell>
          <cell r="I1146" t="str">
            <v>310, AVENIDA TIRADENTES, , CENTRO</v>
          </cell>
          <cell r="J1146" t="str">
            <v>ARAGUARI</v>
          </cell>
          <cell r="K1146" t="str">
            <v>MG</v>
          </cell>
          <cell r="L1146" t="str">
            <v>Brazil</v>
          </cell>
          <cell r="M1146" t="str">
            <v>38440</v>
          </cell>
          <cell r="N1146">
            <v>128000</v>
          </cell>
        </row>
        <row r="1147">
          <cell r="A1147">
            <v>29</v>
          </cell>
          <cell r="B1147" t="str">
            <v>TNS_BR_00069</v>
          </cell>
          <cell r="C1147" t="str">
            <v>BU BR</v>
          </cell>
          <cell r="D1147">
            <v>29</v>
          </cell>
          <cell r="E1147" t="str">
            <v>Retail Branch Offices</v>
          </cell>
          <cell r="F1147" t="str">
            <v>noncritical</v>
          </cell>
          <cell r="G1147" t="str">
            <v>Tier3</v>
          </cell>
          <cell r="H1147" t="str">
            <v>ARAPIRACA</v>
          </cell>
          <cell r="I1147" t="str">
            <v>72, RUA FERNANDES LIMA, , CENTRO</v>
          </cell>
          <cell r="J1147" t="str">
            <v>ARAPIRACA</v>
          </cell>
          <cell r="K1147" t="str">
            <v>AL</v>
          </cell>
          <cell r="L1147" t="str">
            <v>Brazil</v>
          </cell>
          <cell r="M1147" t="str">
            <v>57300</v>
          </cell>
          <cell r="N1147">
            <v>128000</v>
          </cell>
        </row>
        <row r="1148">
          <cell r="A1148">
            <v>30</v>
          </cell>
          <cell r="B1148" t="str">
            <v>TNS_BR_00070</v>
          </cell>
          <cell r="C1148" t="str">
            <v>BU BR</v>
          </cell>
          <cell r="D1148">
            <v>30</v>
          </cell>
          <cell r="E1148" t="str">
            <v>Retail Branch Offices</v>
          </cell>
          <cell r="F1148" t="str">
            <v>noncritical</v>
          </cell>
          <cell r="G1148" t="str">
            <v>Tier3</v>
          </cell>
          <cell r="H1148" t="str">
            <v>ARAPONGAS</v>
          </cell>
          <cell r="I1148" t="str">
            <v>195, AVENIDA ARAPONGAS, , CENTRO</v>
          </cell>
          <cell r="J1148" t="str">
            <v>ARAPONGAS</v>
          </cell>
          <cell r="K1148" t="str">
            <v>PR</v>
          </cell>
          <cell r="L1148" t="str">
            <v>Brazil</v>
          </cell>
          <cell r="M1148" t="str">
            <v>86701</v>
          </cell>
          <cell r="N1148">
            <v>128000</v>
          </cell>
        </row>
        <row r="1149">
          <cell r="A1149">
            <v>1570</v>
          </cell>
          <cell r="B1149" t="str">
            <v>TNS_BR_00071</v>
          </cell>
          <cell r="C1149" t="str">
            <v>BU BR</v>
          </cell>
          <cell r="D1149">
            <v>1570</v>
          </cell>
          <cell r="E1149" t="str">
            <v>Retail Branch Offices</v>
          </cell>
          <cell r="F1149" t="str">
            <v>noncritical</v>
          </cell>
          <cell r="G1149" t="str">
            <v>Tier3</v>
          </cell>
          <cell r="H1149" t="str">
            <v>ARAPONGAS</v>
          </cell>
          <cell r="I1149" t="str">
            <v>355, AVENIDA ARAPONGAS, , CENTRO</v>
          </cell>
          <cell r="J1149" t="str">
            <v>ARAPONGAS</v>
          </cell>
          <cell r="K1149" t="str">
            <v>PR</v>
          </cell>
          <cell r="L1149" t="str">
            <v>Brazil</v>
          </cell>
          <cell r="M1149" t="str">
            <v>86701</v>
          </cell>
          <cell r="N1149">
            <v>128000</v>
          </cell>
        </row>
        <row r="1150">
          <cell r="A1150">
            <v>432</v>
          </cell>
          <cell r="B1150" t="str">
            <v>TNS_BR_00077</v>
          </cell>
          <cell r="C1150" t="str">
            <v>BU BR</v>
          </cell>
          <cell r="D1150">
            <v>432</v>
          </cell>
          <cell r="E1150" t="str">
            <v>Retail Branch Offices</v>
          </cell>
          <cell r="F1150" t="str">
            <v>noncritical</v>
          </cell>
          <cell r="G1150" t="str">
            <v>Tier3</v>
          </cell>
          <cell r="H1150" t="str">
            <v>ARARAQUARA</v>
          </cell>
          <cell r="I1150" t="str">
            <v>515, AVENIDA DUQUE DE CAXIAS, , CENTRO</v>
          </cell>
          <cell r="J1150" t="str">
            <v>ARARAQUARA</v>
          </cell>
          <cell r="K1150" t="str">
            <v>SP</v>
          </cell>
          <cell r="L1150" t="str">
            <v>Brazil</v>
          </cell>
          <cell r="M1150" t="str">
            <v>14801</v>
          </cell>
          <cell r="N1150">
            <v>128000</v>
          </cell>
        </row>
        <row r="1151">
          <cell r="A1151">
            <v>1501</v>
          </cell>
          <cell r="B1151" t="str">
            <v>TNS_BR_00079</v>
          </cell>
          <cell r="C1151" t="str">
            <v>BU BR</v>
          </cell>
          <cell r="D1151">
            <v>1501</v>
          </cell>
          <cell r="E1151" t="str">
            <v>Retail Branch Offices</v>
          </cell>
          <cell r="F1151" t="str">
            <v>noncritical</v>
          </cell>
          <cell r="G1151" t="str">
            <v>Tier3</v>
          </cell>
          <cell r="H1151" t="str">
            <v>ARARAQUARA</v>
          </cell>
          <cell r="I1151" t="str">
            <v>849, RUA SAO BENTO, , CENTRO</v>
          </cell>
          <cell r="J1151" t="str">
            <v>ARARAQUARA</v>
          </cell>
          <cell r="K1151" t="str">
            <v>SP</v>
          </cell>
          <cell r="L1151" t="str">
            <v>Brazil</v>
          </cell>
          <cell r="M1151" t="str">
            <v>14801</v>
          </cell>
          <cell r="N1151">
            <v>128000</v>
          </cell>
        </row>
        <row r="1152">
          <cell r="A1152">
            <v>540</v>
          </cell>
          <cell r="B1152" t="str">
            <v>TNS_BR_00082</v>
          </cell>
          <cell r="C1152" t="str">
            <v>BU BR</v>
          </cell>
          <cell r="D1152">
            <v>540</v>
          </cell>
          <cell r="E1152" t="str">
            <v>Retail Branch Offices</v>
          </cell>
          <cell r="F1152" t="str">
            <v>noncritical</v>
          </cell>
          <cell r="G1152" t="str">
            <v>Tier3</v>
          </cell>
          <cell r="H1152" t="str">
            <v>ARARAS</v>
          </cell>
          <cell r="I1152" t="str">
            <v>224, PRACA BARAO DE ARARAS, , CENTRO</v>
          </cell>
          <cell r="J1152" t="str">
            <v>ARARAS</v>
          </cell>
          <cell r="K1152" t="str">
            <v>SP</v>
          </cell>
          <cell r="L1152" t="str">
            <v>Brazil</v>
          </cell>
          <cell r="M1152" t="str">
            <v>13600</v>
          </cell>
          <cell r="N1152">
            <v>128000</v>
          </cell>
        </row>
        <row r="1153">
          <cell r="A1153">
            <v>1004</v>
          </cell>
          <cell r="B1153" t="str">
            <v>TNS_BR_00085</v>
          </cell>
          <cell r="C1153" t="str">
            <v>BU BR</v>
          </cell>
          <cell r="D1153">
            <v>1004</v>
          </cell>
          <cell r="E1153" t="str">
            <v>Retail Branch Offices</v>
          </cell>
          <cell r="F1153" t="str">
            <v>noncritical</v>
          </cell>
          <cell r="G1153" t="str">
            <v>Tier3</v>
          </cell>
          <cell r="H1153" t="str">
            <v>ARARIPINA</v>
          </cell>
          <cell r="I1153" t="str">
            <v>0, RUA VER.JOSE SANTIAGO BRINGEL,S/N, , CENTRO</v>
          </cell>
          <cell r="J1153" t="str">
            <v>ARARIPINA</v>
          </cell>
          <cell r="K1153" t="str">
            <v>PE</v>
          </cell>
          <cell r="L1153" t="str">
            <v>Brazil</v>
          </cell>
          <cell r="M1153" t="str">
            <v>56280</v>
          </cell>
          <cell r="N1153">
            <v>128000</v>
          </cell>
        </row>
        <row r="1154">
          <cell r="A1154">
            <v>31</v>
          </cell>
          <cell r="B1154" t="str">
            <v>TNS_BR_00087</v>
          </cell>
          <cell r="C1154" t="str">
            <v>BU BR</v>
          </cell>
          <cell r="D1154">
            <v>31</v>
          </cell>
          <cell r="E1154" t="str">
            <v>Retail Branch Offices</v>
          </cell>
          <cell r="F1154" t="str">
            <v>noncritical</v>
          </cell>
          <cell r="G1154" t="str">
            <v>Tier3</v>
          </cell>
          <cell r="H1154" t="str">
            <v>ARARUAMA-CENTRO</v>
          </cell>
          <cell r="I1154" t="str">
            <v>421, RUA MAJOR FELIX MOREIRA, , CENTRO</v>
          </cell>
          <cell r="J1154" t="str">
            <v>ARARUAMA</v>
          </cell>
          <cell r="K1154" t="str">
            <v>RJ</v>
          </cell>
          <cell r="L1154" t="str">
            <v>Brazil</v>
          </cell>
          <cell r="M1154" t="str">
            <v>28970</v>
          </cell>
          <cell r="N1154">
            <v>128000</v>
          </cell>
        </row>
        <row r="1155">
          <cell r="A1155">
            <v>467</v>
          </cell>
          <cell r="B1155" t="str">
            <v>TNS_BR_00092</v>
          </cell>
          <cell r="C1155" t="str">
            <v>BU BR</v>
          </cell>
          <cell r="D1155">
            <v>467</v>
          </cell>
          <cell r="E1155" t="str">
            <v>Retail Branch Offices</v>
          </cell>
          <cell r="F1155" t="str">
            <v>noncritical</v>
          </cell>
          <cell r="G1155" t="str">
            <v>Tier3</v>
          </cell>
          <cell r="H1155" t="str">
            <v>ARAXA</v>
          </cell>
          <cell r="I1155" t="str">
            <v>148, RUA PRES.OLEGARIO MACIEL, , CENTRO</v>
          </cell>
          <cell r="J1155" t="str">
            <v>ARAXA</v>
          </cell>
          <cell r="K1155" t="str">
            <v>MG</v>
          </cell>
          <cell r="L1155" t="str">
            <v>Brazil</v>
          </cell>
          <cell r="M1155" t="str">
            <v>38183</v>
          </cell>
          <cell r="N1155">
            <v>128000</v>
          </cell>
        </row>
        <row r="1156">
          <cell r="A1156">
            <v>1046</v>
          </cell>
          <cell r="B1156" t="str">
            <v>TNS_BR_00095</v>
          </cell>
          <cell r="C1156" t="str">
            <v>BU BR</v>
          </cell>
          <cell r="D1156">
            <v>1046</v>
          </cell>
          <cell r="E1156" t="str">
            <v>Retail Branch Offices</v>
          </cell>
          <cell r="F1156" t="str">
            <v>noncritical</v>
          </cell>
          <cell r="G1156" t="str">
            <v>Tier3</v>
          </cell>
          <cell r="H1156" t="str">
            <v>ARCOVERDE</v>
          </cell>
          <cell r="I1156" t="str">
            <v>421, AVENIDA SEVERIANO JOSE FREIRE, , CENTRO</v>
          </cell>
          <cell r="J1156" t="str">
            <v>ARCOVERDE</v>
          </cell>
          <cell r="K1156" t="str">
            <v>PE</v>
          </cell>
          <cell r="L1156" t="str">
            <v>Brazil</v>
          </cell>
          <cell r="M1156" t="str">
            <v>56500</v>
          </cell>
          <cell r="N1156">
            <v>128000</v>
          </cell>
        </row>
        <row r="1157">
          <cell r="A1157">
            <v>918</v>
          </cell>
          <cell r="B1157" t="str">
            <v>TNS_BR_00096</v>
          </cell>
          <cell r="C1157" t="str">
            <v>BU BR</v>
          </cell>
          <cell r="D1157">
            <v>918</v>
          </cell>
          <cell r="E1157" t="str">
            <v>Retail Branch Offices</v>
          </cell>
          <cell r="F1157" t="str">
            <v>noncritical</v>
          </cell>
          <cell r="G1157" t="str">
            <v>Tier3</v>
          </cell>
          <cell r="H1157" t="str">
            <v>BUZIOS</v>
          </cell>
          <cell r="I1157" t="str">
            <v>5400, AVENIDA JOSE BENTO RIBEIRO DANTAS, LJ 1,2,3, MANGUINHOS</v>
          </cell>
          <cell r="J1157" t="str">
            <v>ARMACAO BUZIOS</v>
          </cell>
          <cell r="K1157" t="str">
            <v>RJ</v>
          </cell>
          <cell r="L1157" t="str">
            <v>Brazil</v>
          </cell>
          <cell r="M1157" t="str">
            <v>28950</v>
          </cell>
          <cell r="N1157">
            <v>128000</v>
          </cell>
        </row>
        <row r="1158">
          <cell r="A1158">
            <v>877</v>
          </cell>
          <cell r="B1158" t="str">
            <v>TNS_BR_00097</v>
          </cell>
          <cell r="C1158" t="str">
            <v>BU BR</v>
          </cell>
          <cell r="D1158">
            <v>877</v>
          </cell>
          <cell r="E1158" t="str">
            <v>Retail Branch Offices</v>
          </cell>
          <cell r="F1158" t="str">
            <v>noncritical</v>
          </cell>
          <cell r="G1158" t="str">
            <v>Tier3</v>
          </cell>
          <cell r="H1158" t="str">
            <v>ALCALIS ARRAIAL DO CABO</v>
          </cell>
          <cell r="I1158" t="str">
            <v>0, RODOVIA GAL.BRUNO MARTINS KM 10, , V.INDUSTRI</v>
          </cell>
          <cell r="J1158" t="str">
            <v>ARRAIAL DO CABO</v>
          </cell>
          <cell r="K1158" t="str">
            <v>RJ</v>
          </cell>
          <cell r="L1158" t="str">
            <v>Brazil</v>
          </cell>
          <cell r="M1158" t="str">
            <v>28930</v>
          </cell>
          <cell r="N1158">
            <v>128000</v>
          </cell>
        </row>
        <row r="1159">
          <cell r="A1159">
            <v>616</v>
          </cell>
          <cell r="B1159" t="str">
            <v>TNS_BR_00099</v>
          </cell>
          <cell r="C1159" t="str">
            <v>BU BR</v>
          </cell>
          <cell r="D1159">
            <v>616</v>
          </cell>
          <cell r="E1159" t="str">
            <v>Retail Branch Offices</v>
          </cell>
          <cell r="F1159" t="str">
            <v>noncritical</v>
          </cell>
          <cell r="G1159" t="str">
            <v>Tier3</v>
          </cell>
          <cell r="H1159" t="str">
            <v>ASSIS</v>
          </cell>
          <cell r="I1159" t="str">
            <v>131, AVENIDA RUI BARBOSA, , CENTRO</v>
          </cell>
          <cell r="J1159" t="str">
            <v>ASSIS</v>
          </cell>
          <cell r="K1159" t="str">
            <v>SP</v>
          </cell>
          <cell r="L1159" t="str">
            <v>Brazil</v>
          </cell>
          <cell r="M1159" t="str">
            <v>19800</v>
          </cell>
          <cell r="N1159">
            <v>128000</v>
          </cell>
        </row>
        <row r="1160">
          <cell r="A1160">
            <v>1277</v>
          </cell>
          <cell r="B1160" t="str">
            <v>TNS_BR_00102</v>
          </cell>
          <cell r="C1160" t="str">
            <v>BU BR</v>
          </cell>
          <cell r="D1160">
            <v>1277</v>
          </cell>
          <cell r="E1160" t="str">
            <v>Retail Branch Offices</v>
          </cell>
          <cell r="F1160" t="str">
            <v>noncritical</v>
          </cell>
          <cell r="G1160" t="str">
            <v>Tier3</v>
          </cell>
          <cell r="H1160" t="str">
            <v>ATIBAIA</v>
          </cell>
          <cell r="I1160" t="str">
            <v>233, RUA JOSE ALVIM, , CENTRO</v>
          </cell>
          <cell r="J1160" t="str">
            <v>ATIBAIA</v>
          </cell>
          <cell r="K1160" t="str">
            <v>SP</v>
          </cell>
          <cell r="L1160" t="str">
            <v>Brazil</v>
          </cell>
          <cell r="M1160" t="str">
            <v>12940</v>
          </cell>
          <cell r="N1160">
            <v>128000</v>
          </cell>
        </row>
        <row r="1161">
          <cell r="A1161">
            <v>1605</v>
          </cell>
          <cell r="B1161" t="str">
            <v>TNS_BR_00104</v>
          </cell>
          <cell r="C1161" t="str">
            <v>BU BR</v>
          </cell>
          <cell r="D1161">
            <v>1605</v>
          </cell>
          <cell r="E1161" t="str">
            <v>Retail Branch Offices</v>
          </cell>
          <cell r="F1161" t="str">
            <v>noncritical</v>
          </cell>
          <cell r="G1161" t="str">
            <v>Tier3</v>
          </cell>
          <cell r="H1161" t="str">
            <v>ATIBAIA</v>
          </cell>
          <cell r="I1161" t="str">
            <v>35, PRACA APRIGIO DE TOLEDO, , CENTRO</v>
          </cell>
          <cell r="J1161" t="str">
            <v>ATIBAIA</v>
          </cell>
          <cell r="K1161" t="str">
            <v>SP</v>
          </cell>
          <cell r="L1161" t="str">
            <v>Brazil</v>
          </cell>
          <cell r="M1161" t="str">
            <v>12940</v>
          </cell>
          <cell r="N1161">
            <v>128000</v>
          </cell>
        </row>
        <row r="1162">
          <cell r="A1162">
            <v>615</v>
          </cell>
          <cell r="B1162" t="str">
            <v>TNS_BR_00106</v>
          </cell>
          <cell r="C1162" t="str">
            <v>BU BR</v>
          </cell>
          <cell r="D1162">
            <v>615</v>
          </cell>
          <cell r="E1162" t="str">
            <v>Retail Branch Offices</v>
          </cell>
          <cell r="F1162" t="str">
            <v>noncritical</v>
          </cell>
          <cell r="G1162" t="str">
            <v>Tier3</v>
          </cell>
          <cell r="H1162" t="str">
            <v>AVARE</v>
          </cell>
          <cell r="I1162" t="str">
            <v>1330, RUA STA.CATARINA, , CENTRO</v>
          </cell>
          <cell r="J1162" t="str">
            <v>AVARE</v>
          </cell>
          <cell r="K1162" t="str">
            <v>SP</v>
          </cell>
          <cell r="L1162" t="str">
            <v>Brazil</v>
          </cell>
          <cell r="M1162" t="str">
            <v>18700</v>
          </cell>
          <cell r="N1162">
            <v>128000</v>
          </cell>
        </row>
        <row r="1163">
          <cell r="A1163">
            <v>39</v>
          </cell>
          <cell r="B1163" t="str">
            <v>TNS_BR_00112</v>
          </cell>
          <cell r="C1163" t="str">
            <v>BU BR</v>
          </cell>
          <cell r="D1163">
            <v>39</v>
          </cell>
          <cell r="E1163" t="str">
            <v>Retail Branch Offices</v>
          </cell>
          <cell r="F1163" t="str">
            <v>noncritical</v>
          </cell>
          <cell r="G1163" t="str">
            <v>Tier3</v>
          </cell>
          <cell r="H1163" t="str">
            <v>BAGE</v>
          </cell>
          <cell r="I1163" t="str">
            <v>867, AVENIDA 7 DE SETEMBRO, , CENTRO</v>
          </cell>
          <cell r="J1163" t="str">
            <v>BAGE</v>
          </cell>
          <cell r="K1163" t="str">
            <v>RS</v>
          </cell>
          <cell r="L1163" t="str">
            <v>Brazil</v>
          </cell>
          <cell r="M1163" t="str">
            <v>96400</v>
          </cell>
          <cell r="N1163">
            <v>128000</v>
          </cell>
        </row>
        <row r="1164">
          <cell r="A1164">
            <v>872</v>
          </cell>
          <cell r="B1164" t="str">
            <v>TNS_BR_00114</v>
          </cell>
          <cell r="C1164" t="str">
            <v>BU BR</v>
          </cell>
          <cell r="D1164">
            <v>872</v>
          </cell>
          <cell r="E1164" t="str">
            <v>Retail Branch Offices</v>
          </cell>
          <cell r="F1164" t="str">
            <v>noncritical</v>
          </cell>
          <cell r="G1164" t="str">
            <v>Tier3</v>
          </cell>
          <cell r="H1164" t="str">
            <v>BALNEARIO CAMBORIU</v>
          </cell>
          <cell r="I1164" t="str">
            <v>2901, AVENIDA DO ESTADO, SL 4,5, CENTRO</v>
          </cell>
          <cell r="J1164" t="str">
            <v>BALN.CAMBORIU</v>
          </cell>
          <cell r="K1164" t="str">
            <v>SC</v>
          </cell>
          <cell r="L1164" t="str">
            <v>Brazil</v>
          </cell>
          <cell r="M1164" t="str">
            <v>88330</v>
          </cell>
          <cell r="N1164">
            <v>128000</v>
          </cell>
        </row>
        <row r="1165">
          <cell r="A1165">
            <v>43</v>
          </cell>
          <cell r="B1165" t="str">
            <v>TNS_BR_00118</v>
          </cell>
          <cell r="C1165" t="str">
            <v>BU BR</v>
          </cell>
          <cell r="D1165">
            <v>43</v>
          </cell>
          <cell r="E1165" t="str">
            <v>Retail Branch Offices</v>
          </cell>
          <cell r="F1165" t="str">
            <v>noncritical</v>
          </cell>
          <cell r="G1165" t="str">
            <v>Tier3</v>
          </cell>
          <cell r="H1165" t="str">
            <v>BARBACENA-CENTRO</v>
          </cell>
          <cell r="I1165" t="str">
            <v>62, RUA 15 DE NOVEMBRO, , CENTRO</v>
          </cell>
          <cell r="J1165" t="str">
            <v>BARBACENA</v>
          </cell>
          <cell r="K1165" t="str">
            <v>MG</v>
          </cell>
          <cell r="L1165" t="str">
            <v>Brazil</v>
          </cell>
          <cell r="M1165" t="str">
            <v>36200</v>
          </cell>
          <cell r="N1165">
            <v>128000</v>
          </cell>
        </row>
        <row r="1166">
          <cell r="A1166">
            <v>863</v>
          </cell>
          <cell r="B1166" t="str">
            <v>TNS_BR_00121</v>
          </cell>
          <cell r="C1166" t="str">
            <v>BU BR</v>
          </cell>
          <cell r="D1166">
            <v>863</v>
          </cell>
          <cell r="E1166" t="str">
            <v>Retail Branch Offices</v>
          </cell>
          <cell r="F1166" t="str">
            <v>noncritical</v>
          </cell>
          <cell r="G1166" t="str">
            <v>Tier3</v>
          </cell>
          <cell r="H1166" t="str">
            <v>ALBRAS BARCARENA</v>
          </cell>
          <cell r="I1166" t="str">
            <v>0, RODOVIA PA 483 KM 21, ALBRAS, V.MURUCUPI</v>
          </cell>
          <cell r="J1166" t="str">
            <v>BARCARENA</v>
          </cell>
          <cell r="K1166" t="str">
            <v>PA</v>
          </cell>
          <cell r="L1166" t="str">
            <v>Brazil</v>
          </cell>
          <cell r="M1166" t="str">
            <v>68447-000</v>
          </cell>
          <cell r="N1166">
            <v>128000</v>
          </cell>
        </row>
        <row r="1167">
          <cell r="A1167">
            <v>762</v>
          </cell>
          <cell r="B1167" t="str">
            <v>TNS_BR_00123</v>
          </cell>
          <cell r="C1167" t="str">
            <v>BU BR</v>
          </cell>
          <cell r="D1167">
            <v>762</v>
          </cell>
          <cell r="E1167" t="str">
            <v>Retail Branch Offices</v>
          </cell>
          <cell r="F1167" t="str">
            <v>noncritical</v>
          </cell>
          <cell r="G1167" t="str">
            <v>Tier3</v>
          </cell>
          <cell r="H1167" t="str">
            <v>BARRA BONITA</v>
          </cell>
          <cell r="I1167" t="str">
            <v>335, RUA MAJOR POMPEU, , CENTRO</v>
          </cell>
          <cell r="J1167" t="str">
            <v>BARRA BONITA</v>
          </cell>
          <cell r="K1167" t="str">
            <v>SP</v>
          </cell>
          <cell r="L1167" t="str">
            <v>Brazil</v>
          </cell>
          <cell r="M1167" t="str">
            <v>17340</v>
          </cell>
          <cell r="N1167">
            <v>128000</v>
          </cell>
        </row>
        <row r="1168">
          <cell r="A1168">
            <v>1395</v>
          </cell>
          <cell r="B1168" t="str">
            <v>TNS_BR_00125</v>
          </cell>
          <cell r="C1168" t="str">
            <v>BU BR</v>
          </cell>
          <cell r="D1168">
            <v>1395</v>
          </cell>
          <cell r="E1168" t="str">
            <v>Retail Branch Offices</v>
          </cell>
          <cell r="F1168" t="str">
            <v>noncritical</v>
          </cell>
          <cell r="G1168" t="str">
            <v>Tier3</v>
          </cell>
          <cell r="H1168" t="str">
            <v xml:space="preserve">AG. RIO - OLEGARIO MACIEL - CPDRJO                                                                                                                                                           </v>
          </cell>
          <cell r="I1168" t="str">
            <v xml:space="preserve">399, AV. OLEGARIO MACIEL                                                     , LOJA AEB-SALAS 101A106                             , </v>
          </cell>
          <cell r="J1168" t="str">
            <v xml:space="preserve">BARRA DA TIJUCA                                       </v>
          </cell>
          <cell r="K1168" t="str">
            <v>RJ</v>
          </cell>
          <cell r="L1168" t="str">
            <v>Brazil</v>
          </cell>
          <cell r="M1168" t="str">
            <v>22621</v>
          </cell>
          <cell r="N1168">
            <v>256000</v>
          </cell>
        </row>
        <row r="1169">
          <cell r="A1169">
            <v>45</v>
          </cell>
          <cell r="B1169" t="str">
            <v>TNS_BR_00126</v>
          </cell>
          <cell r="C1169" t="str">
            <v>BU BR</v>
          </cell>
          <cell r="D1169">
            <v>45</v>
          </cell>
          <cell r="E1169" t="str">
            <v>Retail Branch Offices</v>
          </cell>
          <cell r="F1169" t="str">
            <v>noncritical</v>
          </cell>
          <cell r="G1169" t="str">
            <v>Tier3</v>
          </cell>
          <cell r="H1169" t="str">
            <v>BARRA DO PIRAI</v>
          </cell>
          <cell r="I1169" t="str">
            <v>15, RUA GOV.PORTELA, , CENTRO</v>
          </cell>
          <cell r="J1169" t="str">
            <v>BARRA DO PIRAI</v>
          </cell>
          <cell r="K1169" t="str">
            <v>RJ</v>
          </cell>
          <cell r="L1169" t="str">
            <v>Brazil</v>
          </cell>
          <cell r="M1169" t="str">
            <v>27123</v>
          </cell>
          <cell r="N1169">
            <v>128000</v>
          </cell>
        </row>
        <row r="1170">
          <cell r="A1170">
            <v>1224</v>
          </cell>
          <cell r="B1170" t="str">
            <v>TNS_BR_00129</v>
          </cell>
          <cell r="C1170" t="str">
            <v>BU BR</v>
          </cell>
          <cell r="D1170">
            <v>1224</v>
          </cell>
          <cell r="E1170" t="str">
            <v>Retail Branch Offices</v>
          </cell>
          <cell r="F1170" t="str">
            <v>noncritical</v>
          </cell>
          <cell r="G1170" t="str">
            <v>Tier3</v>
          </cell>
          <cell r="H1170" t="str">
            <v>B.MANSA-VILA NOVA</v>
          </cell>
          <cell r="I1170" t="str">
            <v>30, RUA JOSIAS CIRILO MACIEL, LJ, V.NOVA</v>
          </cell>
          <cell r="J1170" t="str">
            <v>BARRA MANSA</v>
          </cell>
          <cell r="K1170" t="str">
            <v>RJ</v>
          </cell>
          <cell r="L1170" t="str">
            <v>Brazil</v>
          </cell>
          <cell r="M1170" t="str">
            <v>27320</v>
          </cell>
          <cell r="N1170">
            <v>64000</v>
          </cell>
        </row>
        <row r="1171">
          <cell r="A1171">
            <v>1028</v>
          </cell>
          <cell r="B1171" t="str">
            <v>TNS_BR_00133</v>
          </cell>
          <cell r="C1171" t="str">
            <v>BU BR</v>
          </cell>
          <cell r="D1171">
            <v>1028</v>
          </cell>
          <cell r="E1171" t="str">
            <v>Retail Branch Offices</v>
          </cell>
          <cell r="F1171" t="str">
            <v>noncritical</v>
          </cell>
          <cell r="G1171" t="str">
            <v>Tier3</v>
          </cell>
          <cell r="H1171" t="str">
            <v>AGENCIA BARREIROS</v>
          </cell>
          <cell r="I1171" t="str">
            <v xml:space="preserve">122, RUA AIRES BELO, , </v>
          </cell>
          <cell r="J1171" t="str">
            <v>BARREIROS</v>
          </cell>
          <cell r="K1171" t="str">
            <v>PE</v>
          </cell>
          <cell r="L1171" t="str">
            <v>Brazil</v>
          </cell>
          <cell r="M1171"/>
          <cell r="N1171">
            <v>128000</v>
          </cell>
        </row>
        <row r="1172">
          <cell r="A1172">
            <v>47</v>
          </cell>
          <cell r="B1172" t="str">
            <v>TNS_BR_00134</v>
          </cell>
          <cell r="C1172" t="str">
            <v>BU BR</v>
          </cell>
          <cell r="D1172">
            <v>47</v>
          </cell>
          <cell r="E1172" t="str">
            <v>Retail Branch Offices</v>
          </cell>
          <cell r="F1172" t="str">
            <v>noncritical</v>
          </cell>
          <cell r="G1172" t="str">
            <v>Tier3</v>
          </cell>
          <cell r="H1172" t="str">
            <v>BARRETOS</v>
          </cell>
          <cell r="I1172" t="str">
            <v>333, PRACA FRANCISCO BARRETO, , CENTRO</v>
          </cell>
          <cell r="J1172" t="str">
            <v>BARRETOS</v>
          </cell>
          <cell r="K1172" t="str">
            <v>SP</v>
          </cell>
          <cell r="L1172" t="str">
            <v>Brazil</v>
          </cell>
          <cell r="M1172" t="str">
            <v>14780</v>
          </cell>
          <cell r="N1172">
            <v>128000</v>
          </cell>
        </row>
        <row r="1173">
          <cell r="A1173">
            <v>822</v>
          </cell>
          <cell r="B1173" t="str">
            <v>TNS_BR_00140</v>
          </cell>
          <cell r="C1173" t="str">
            <v>BU BR</v>
          </cell>
          <cell r="D1173">
            <v>822</v>
          </cell>
          <cell r="E1173" t="str">
            <v>Retail Branch Offices</v>
          </cell>
          <cell r="F1173" t="str">
            <v>noncritical</v>
          </cell>
          <cell r="G1173" t="str">
            <v>Tier3</v>
          </cell>
          <cell r="H1173" t="str">
            <v>ALPHAVILLE</v>
          </cell>
          <cell r="I1173" t="str">
            <v>1443, ALAMEDA ARAGUAIA, , ALPHAVILLE</v>
          </cell>
          <cell r="J1173" t="str">
            <v>BARUERI</v>
          </cell>
          <cell r="K1173" t="str">
            <v>SP</v>
          </cell>
          <cell r="L1173" t="str">
            <v>Brazil</v>
          </cell>
          <cell r="M1173" t="str">
            <v>06455</v>
          </cell>
          <cell r="N1173">
            <v>256000</v>
          </cell>
        </row>
        <row r="1174">
          <cell r="A1174">
            <v>1348</v>
          </cell>
          <cell r="B1174" t="str">
            <v>TNS_BR_00143</v>
          </cell>
          <cell r="C1174" t="str">
            <v>BU BR</v>
          </cell>
          <cell r="D1174">
            <v>1348</v>
          </cell>
          <cell r="E1174" t="str">
            <v>Retail Branch Offices</v>
          </cell>
          <cell r="F1174" t="str">
            <v>noncritical</v>
          </cell>
          <cell r="G1174" t="str">
            <v>Tier3</v>
          </cell>
          <cell r="H1174" t="str">
            <v>BARUERI</v>
          </cell>
          <cell r="I1174" t="str">
            <v>260, RUA CAMPOS SALES, LJ 1,2, CENTRO</v>
          </cell>
          <cell r="J1174" t="str">
            <v>BARUERI</v>
          </cell>
          <cell r="K1174" t="str">
            <v>SP</v>
          </cell>
          <cell r="L1174" t="str">
            <v>Brazil</v>
          </cell>
          <cell r="M1174" t="str">
            <v>06401</v>
          </cell>
          <cell r="N1174">
            <v>128000</v>
          </cell>
        </row>
        <row r="1175">
          <cell r="A1175">
            <v>1338</v>
          </cell>
          <cell r="B1175" t="str">
            <v>TNS_BR_00150</v>
          </cell>
          <cell r="C1175" t="str">
            <v>BU BR</v>
          </cell>
          <cell r="D1175">
            <v>1338</v>
          </cell>
          <cell r="E1175" t="str">
            <v>Retail Branch Offices</v>
          </cell>
          <cell r="F1175" t="str">
            <v>noncritical</v>
          </cell>
          <cell r="G1175" t="str">
            <v>Tier3</v>
          </cell>
          <cell r="H1175" t="str">
            <v>AG. BARUERI-PREFEITURA</v>
          </cell>
          <cell r="I1175" t="str">
            <v>60, RUA GUILHERMINA CARRIL LOUREIRO, , CENTRO</v>
          </cell>
          <cell r="J1175" t="str">
            <v>BARUERI</v>
          </cell>
          <cell r="K1175" t="str">
            <v>SP</v>
          </cell>
          <cell r="L1175" t="str">
            <v>Brazil</v>
          </cell>
          <cell r="M1175" t="str">
            <v>06401</v>
          </cell>
          <cell r="N1175">
            <v>256000</v>
          </cell>
        </row>
        <row r="1176">
          <cell r="A1176">
            <v>1507</v>
          </cell>
          <cell r="B1176" t="str">
            <v>TNS_BR_00155</v>
          </cell>
          <cell r="C1176" t="str">
            <v>BU BR</v>
          </cell>
          <cell r="D1176">
            <v>1507</v>
          </cell>
          <cell r="E1176" t="str">
            <v>Retail Branch Offices</v>
          </cell>
          <cell r="F1176" t="str">
            <v>noncritical</v>
          </cell>
          <cell r="G1176" t="str">
            <v>Tier3</v>
          </cell>
          <cell r="H1176" t="str">
            <v>ALPHAVILLE</v>
          </cell>
          <cell r="I1176" t="str">
            <v>731, ALAMEDA ARAGUAIA, , ALPHAVILLE</v>
          </cell>
          <cell r="J1176" t="str">
            <v>BARUERI</v>
          </cell>
          <cell r="K1176" t="str">
            <v>SP</v>
          </cell>
          <cell r="L1176" t="str">
            <v>Brazil</v>
          </cell>
          <cell r="M1176" t="str">
            <v>06455</v>
          </cell>
          <cell r="N1176">
            <v>256000</v>
          </cell>
        </row>
        <row r="1177">
          <cell r="A1177">
            <v>1555</v>
          </cell>
          <cell r="B1177" t="str">
            <v>TNS_BR_00160</v>
          </cell>
          <cell r="C1177" t="str">
            <v>BU BR</v>
          </cell>
          <cell r="D1177">
            <v>1555</v>
          </cell>
          <cell r="E1177" t="str">
            <v>Retail Branch Offices</v>
          </cell>
          <cell r="F1177" t="str">
            <v>noncritical</v>
          </cell>
          <cell r="G1177" t="str">
            <v>Tier3</v>
          </cell>
          <cell r="H1177" t="str">
            <v>BASTOS</v>
          </cell>
          <cell r="I1177" t="str">
            <v>393, RUA PRES.VARGAS, , CENTRO</v>
          </cell>
          <cell r="J1177" t="str">
            <v>BASTOS</v>
          </cell>
          <cell r="K1177" t="str">
            <v>SP</v>
          </cell>
          <cell r="L1177" t="str">
            <v>Brazil</v>
          </cell>
          <cell r="M1177" t="str">
            <v>17690</v>
          </cell>
          <cell r="N1177">
            <v>128000</v>
          </cell>
        </row>
        <row r="1178">
          <cell r="A1178">
            <v>50</v>
          </cell>
          <cell r="B1178" t="str">
            <v>TNS_BR_00162</v>
          </cell>
          <cell r="C1178" t="str">
            <v>BU BR</v>
          </cell>
          <cell r="D1178">
            <v>50</v>
          </cell>
          <cell r="E1178" t="str">
            <v>Retail Branch Offices</v>
          </cell>
          <cell r="F1178" t="str">
            <v>noncritical</v>
          </cell>
          <cell r="G1178" t="str">
            <v>Tier3</v>
          </cell>
          <cell r="H1178" t="str">
            <v>BATATAIS</v>
          </cell>
          <cell r="I1178" t="str">
            <v>186, PRACA CONEGO JOAQUIM ALVES, , CENTRO</v>
          </cell>
          <cell r="J1178" t="str">
            <v>BATATAIS</v>
          </cell>
          <cell r="K1178" t="str">
            <v>SP</v>
          </cell>
          <cell r="L1178" t="str">
            <v>Brazil</v>
          </cell>
          <cell r="M1178" t="str">
            <v>14300</v>
          </cell>
          <cell r="N1178">
            <v>128000</v>
          </cell>
        </row>
        <row r="1179">
          <cell r="A1179">
            <v>995</v>
          </cell>
          <cell r="B1179" t="str">
            <v>TNS_BR_00171</v>
          </cell>
          <cell r="C1179" t="str">
            <v>BU BR</v>
          </cell>
          <cell r="D1179">
            <v>995</v>
          </cell>
          <cell r="E1179" t="str">
            <v>Retail Branch Offices</v>
          </cell>
          <cell r="F1179" t="str">
            <v>noncritical</v>
          </cell>
          <cell r="G1179" t="str">
            <v>Tier3</v>
          </cell>
          <cell r="H1179" t="str">
            <v>BAURU-JARDIM BRASIL</v>
          </cell>
          <cell r="I1179" t="str">
            <v>0, RUA LUIZ ALEIXO, 7-43 E 7-49, V.CARDIA</v>
          </cell>
          <cell r="J1179" t="str">
            <v>BAURU</v>
          </cell>
          <cell r="K1179" t="str">
            <v>SP</v>
          </cell>
          <cell r="L1179" t="str">
            <v>Brazil</v>
          </cell>
          <cell r="M1179" t="str">
            <v>17013</v>
          </cell>
          <cell r="N1179">
            <v>64000</v>
          </cell>
        </row>
        <row r="1180">
          <cell r="A1180">
            <v>1556</v>
          </cell>
          <cell r="B1180" t="str">
            <v>TNS_BR_00175</v>
          </cell>
          <cell r="C1180" t="str">
            <v>BU BR</v>
          </cell>
          <cell r="D1180">
            <v>1556</v>
          </cell>
          <cell r="E1180" t="str">
            <v>Retail Branch Offices</v>
          </cell>
          <cell r="F1180" t="str">
            <v>noncritical</v>
          </cell>
          <cell r="G1180" t="str">
            <v>Tier3</v>
          </cell>
          <cell r="H1180" t="str">
            <v>BAUR-RIO BRANCO</v>
          </cell>
          <cell r="I1180" t="str">
            <v>0, RUA RIO BRANCO, 5-5, CENTRO</v>
          </cell>
          <cell r="J1180" t="str">
            <v>BAURU</v>
          </cell>
          <cell r="K1180" t="str">
            <v>SP</v>
          </cell>
          <cell r="L1180" t="str">
            <v>Brazil</v>
          </cell>
          <cell r="M1180" t="str">
            <v>17010</v>
          </cell>
          <cell r="N1180">
            <v>128000</v>
          </cell>
        </row>
        <row r="1181">
          <cell r="A1181">
            <v>1508</v>
          </cell>
          <cell r="B1181" t="str">
            <v>TNS_BR_00176</v>
          </cell>
          <cell r="C1181" t="str">
            <v>BU BR</v>
          </cell>
          <cell r="D1181">
            <v>1508</v>
          </cell>
          <cell r="E1181" t="str">
            <v>Retail Branch Offices</v>
          </cell>
          <cell r="F1181" t="str">
            <v>noncritical</v>
          </cell>
          <cell r="G1181" t="str">
            <v>Tier3</v>
          </cell>
          <cell r="H1181" t="str">
            <v>BAURU</v>
          </cell>
          <cell r="I1181" t="str">
            <v>0, RUA RUBENS PAGANI, 5-56, V.MARIANA</v>
          </cell>
          <cell r="J1181" t="str">
            <v>BAURU</v>
          </cell>
          <cell r="K1181" t="str">
            <v>SP</v>
          </cell>
          <cell r="L1181" t="str">
            <v>Brazil</v>
          </cell>
          <cell r="M1181" t="str">
            <v>17016</v>
          </cell>
          <cell r="N1181">
            <v>128000</v>
          </cell>
        </row>
        <row r="1182">
          <cell r="A1182">
            <v>542</v>
          </cell>
          <cell r="B1182" t="str">
            <v>TNS_BR_00181</v>
          </cell>
          <cell r="C1182" t="str">
            <v>BU BR</v>
          </cell>
          <cell r="D1182">
            <v>542</v>
          </cell>
          <cell r="E1182" t="str">
            <v>Retail Branch Offices</v>
          </cell>
          <cell r="F1182" t="str">
            <v>noncritical</v>
          </cell>
          <cell r="G1182" t="str">
            <v>Tier3</v>
          </cell>
          <cell r="H1182" t="str">
            <v>BEBEDOURO</v>
          </cell>
          <cell r="I1182" t="str">
            <v>255, PRACA MONS.ARISTIDES DA SILVEIRA LEITE, , CENTRO</v>
          </cell>
          <cell r="J1182" t="str">
            <v>BEBEDOURO</v>
          </cell>
          <cell r="K1182" t="str">
            <v>SP</v>
          </cell>
          <cell r="L1182" t="str">
            <v>Brazil</v>
          </cell>
          <cell r="M1182" t="str">
            <v>14700</v>
          </cell>
          <cell r="N1182">
            <v>128000</v>
          </cell>
        </row>
        <row r="1183">
          <cell r="A1183">
            <v>835</v>
          </cell>
          <cell r="B1183" t="str">
            <v>TNS_BR_00184</v>
          </cell>
          <cell r="C1183" t="str">
            <v>BU BR</v>
          </cell>
          <cell r="D1183">
            <v>835</v>
          </cell>
          <cell r="E1183" t="str">
            <v>Retail Branch Offices</v>
          </cell>
          <cell r="F1183" t="str">
            <v>noncritical</v>
          </cell>
          <cell r="G1183" t="str">
            <v>Tier3</v>
          </cell>
          <cell r="H1183" t="str">
            <v>BELEM-FORCAS ARMADAS</v>
          </cell>
          <cell r="I1183" t="str">
            <v>0, AVENIDA JULIO CESAR,S/N, , VAL D CAES</v>
          </cell>
          <cell r="J1183" t="str">
            <v>BELEM</v>
          </cell>
          <cell r="K1183" t="str">
            <v>PA</v>
          </cell>
          <cell r="L1183" t="str">
            <v>Brazil</v>
          </cell>
          <cell r="M1183" t="str">
            <v>66613</v>
          </cell>
          <cell r="N1183">
            <v>128000</v>
          </cell>
        </row>
        <row r="1184">
          <cell r="A1184">
            <v>1636</v>
          </cell>
          <cell r="B1184" t="str">
            <v>TNS_BR_00199</v>
          </cell>
          <cell r="C1184" t="str">
            <v>BU BR</v>
          </cell>
          <cell r="D1184">
            <v>1636</v>
          </cell>
          <cell r="E1184" t="str">
            <v>Retail Branch Offices</v>
          </cell>
          <cell r="F1184" t="str">
            <v>noncritical</v>
          </cell>
          <cell r="G1184" t="str">
            <v>Tier3</v>
          </cell>
          <cell r="H1184" t="str">
            <v>SAO BRAZ</v>
          </cell>
          <cell r="I1184" t="str">
            <v>1190, AVENIDA MAGALHAES BARATA, e 1208, CENTRO</v>
          </cell>
          <cell r="J1184" t="str">
            <v>BELEM</v>
          </cell>
          <cell r="K1184" t="str">
            <v>PA</v>
          </cell>
          <cell r="L1184" t="str">
            <v>Brazil</v>
          </cell>
          <cell r="M1184" t="str">
            <v>66060</v>
          </cell>
          <cell r="N1184">
            <v>128000</v>
          </cell>
        </row>
        <row r="1185">
          <cell r="A1185">
            <v>524</v>
          </cell>
          <cell r="B1185" t="str">
            <v>TNS_BR_00201</v>
          </cell>
          <cell r="C1185" t="str">
            <v>BU BR</v>
          </cell>
          <cell r="D1185">
            <v>524</v>
          </cell>
          <cell r="E1185" t="str">
            <v>Retail Branch Offices</v>
          </cell>
          <cell r="F1185" t="str">
            <v>noncritical</v>
          </cell>
          <cell r="G1185" t="str">
            <v>Tier3</v>
          </cell>
          <cell r="H1185" t="str">
            <v>BELEM-NAZARE</v>
          </cell>
          <cell r="I1185" t="str">
            <v>1241, AVENIDA NAZARE, , NAZARE</v>
          </cell>
          <cell r="J1185" t="str">
            <v>BELEM</v>
          </cell>
          <cell r="K1185" t="str">
            <v>PA</v>
          </cell>
          <cell r="L1185" t="str">
            <v>Brazil</v>
          </cell>
          <cell r="M1185" t="str">
            <v>66035</v>
          </cell>
          <cell r="N1185">
            <v>128000</v>
          </cell>
        </row>
        <row r="1186">
          <cell r="A1186">
            <v>214</v>
          </cell>
          <cell r="B1186" t="str">
            <v>TNS_BR_00208</v>
          </cell>
          <cell r="C1186" t="str">
            <v>BU BR</v>
          </cell>
          <cell r="D1186">
            <v>214</v>
          </cell>
          <cell r="E1186" t="str">
            <v>Retail Branch Offices</v>
          </cell>
          <cell r="F1186" t="str">
            <v>noncritical</v>
          </cell>
          <cell r="G1186" t="str">
            <v>Tier3</v>
          </cell>
          <cell r="H1186" t="str">
            <v>BELEM-BATISTA CAMPOS</v>
          </cell>
          <cell r="I1186" t="str">
            <v>1350, TRAVESSA PE.EUTIQUIO, , BAT.CAMPOS</v>
          </cell>
          <cell r="J1186" t="str">
            <v>BELEM</v>
          </cell>
          <cell r="K1186" t="str">
            <v>PA</v>
          </cell>
          <cell r="L1186" t="str">
            <v>Brazil</v>
          </cell>
          <cell r="M1186" t="str">
            <v>66023</v>
          </cell>
          <cell r="N1186">
            <v>128000</v>
          </cell>
        </row>
        <row r="1187">
          <cell r="A1187">
            <v>1343</v>
          </cell>
          <cell r="B1187" t="str">
            <v>TNS_BR_00211</v>
          </cell>
          <cell r="C1187" t="str">
            <v>BU BR</v>
          </cell>
          <cell r="D1187">
            <v>1343</v>
          </cell>
          <cell r="E1187" t="str">
            <v>Retail Branch Offices</v>
          </cell>
          <cell r="F1187" t="str">
            <v>noncritical</v>
          </cell>
          <cell r="G1187" t="str">
            <v>Tier3</v>
          </cell>
          <cell r="H1187" t="str">
            <v>BELEM-ALMIRANTE BARROSO</v>
          </cell>
          <cell r="I1187" t="str">
            <v>1517, AVENIDA ALM.BARROSO, , MARCO</v>
          </cell>
          <cell r="J1187" t="str">
            <v>BELEM</v>
          </cell>
          <cell r="K1187" t="str">
            <v>PA</v>
          </cell>
          <cell r="L1187" t="str">
            <v>Brazil</v>
          </cell>
          <cell r="M1187" t="str">
            <v>66093</v>
          </cell>
          <cell r="N1187">
            <v>128000</v>
          </cell>
        </row>
        <row r="1188">
          <cell r="A1188">
            <v>1660</v>
          </cell>
          <cell r="B1188" t="str">
            <v>TNS_BR_00212</v>
          </cell>
          <cell r="C1188" t="str">
            <v>BU BR</v>
          </cell>
          <cell r="D1188">
            <v>1660</v>
          </cell>
          <cell r="E1188" t="str">
            <v>Retail Branch Offices</v>
          </cell>
          <cell r="F1188" t="str">
            <v>noncritical</v>
          </cell>
          <cell r="G1188" t="str">
            <v>Tier3</v>
          </cell>
          <cell r="H1188" t="str">
            <v>BATISTA CAMPOS</v>
          </cell>
          <cell r="I1188" t="str">
            <v>1736, TRAVESSA PE.EUTIQUIO, , BAT.CAMPOS</v>
          </cell>
          <cell r="J1188" t="str">
            <v>BELEM</v>
          </cell>
          <cell r="K1188" t="str">
            <v>PA</v>
          </cell>
          <cell r="L1188" t="str">
            <v>Brazil</v>
          </cell>
          <cell r="M1188" t="str">
            <v>66025</v>
          </cell>
          <cell r="N1188">
            <v>128000</v>
          </cell>
        </row>
        <row r="1189">
          <cell r="A1189">
            <v>54</v>
          </cell>
          <cell r="B1189" t="str">
            <v>TNS_BR_00214</v>
          </cell>
          <cell r="C1189" t="str">
            <v>BU BR</v>
          </cell>
          <cell r="D1189">
            <v>54</v>
          </cell>
          <cell r="E1189" t="str">
            <v>Retail Branch Offices</v>
          </cell>
          <cell r="F1189" t="str">
            <v>noncritical</v>
          </cell>
          <cell r="G1189" t="str">
            <v>Tier3</v>
          </cell>
          <cell r="H1189" t="str">
            <v>BELEM-CENTRO</v>
          </cell>
          <cell r="I1189" t="str">
            <v>198, TRAVESSA CAMPOS SALES, , CENTRO</v>
          </cell>
          <cell r="J1189" t="str">
            <v>BELEM</v>
          </cell>
          <cell r="K1189" t="str">
            <v>PA</v>
          </cell>
          <cell r="L1189" t="str">
            <v>Brazil</v>
          </cell>
          <cell r="M1189" t="str">
            <v>66015</v>
          </cell>
          <cell r="N1189">
            <v>128000</v>
          </cell>
        </row>
        <row r="1190">
          <cell r="A1190">
            <v>1583</v>
          </cell>
          <cell r="B1190" t="str">
            <v>TNS_BR_00218</v>
          </cell>
          <cell r="C1190" t="str">
            <v>BU BR</v>
          </cell>
          <cell r="D1190">
            <v>1583</v>
          </cell>
          <cell r="E1190" t="str">
            <v>Retail Branch Offices</v>
          </cell>
          <cell r="F1190" t="str">
            <v>noncritical</v>
          </cell>
          <cell r="G1190" t="str">
            <v>Tier3</v>
          </cell>
          <cell r="H1190" t="str">
            <v>BEL-CIRIO</v>
          </cell>
          <cell r="I1190" t="str">
            <v>263, RUA 15 DE NOVEMBRO, , CENTRO</v>
          </cell>
          <cell r="J1190" t="str">
            <v>BELEM</v>
          </cell>
          <cell r="K1190" t="str">
            <v>PA</v>
          </cell>
          <cell r="L1190" t="str">
            <v>Brazil</v>
          </cell>
          <cell r="M1190" t="str">
            <v>66013</v>
          </cell>
          <cell r="N1190">
            <v>128000</v>
          </cell>
        </row>
        <row r="1191">
          <cell r="A1191">
            <v>1512</v>
          </cell>
          <cell r="B1191" t="str">
            <v>TNS_BR_00223</v>
          </cell>
          <cell r="C1191" t="str">
            <v>BU BR</v>
          </cell>
          <cell r="D1191">
            <v>1512</v>
          </cell>
          <cell r="E1191" t="str">
            <v>Retail Branch Offices</v>
          </cell>
          <cell r="F1191" t="str">
            <v>noncritical</v>
          </cell>
          <cell r="G1191" t="str">
            <v>Tier3</v>
          </cell>
          <cell r="H1191" t="str">
            <v>BELEM</v>
          </cell>
          <cell r="I1191" t="str">
            <v>427, AVENIDA NAZARE, , CENTRO</v>
          </cell>
          <cell r="J1191" t="str">
            <v>BELEM</v>
          </cell>
          <cell r="K1191" t="str">
            <v>PA</v>
          </cell>
          <cell r="L1191" t="str">
            <v>Brazil</v>
          </cell>
          <cell r="M1191" t="str">
            <v>66035</v>
          </cell>
          <cell r="N1191">
            <v>128000</v>
          </cell>
        </row>
        <row r="1192">
          <cell r="A1192">
            <v>55</v>
          </cell>
          <cell r="B1192" t="str">
            <v>TNS_BR_00230</v>
          </cell>
          <cell r="C1192" t="str">
            <v>BU BR</v>
          </cell>
          <cell r="D1192">
            <v>55</v>
          </cell>
          <cell r="E1192" t="str">
            <v>Retail Branch Offices</v>
          </cell>
          <cell r="F1192" t="str">
            <v>noncritical</v>
          </cell>
          <cell r="G1192" t="str">
            <v>Tier3</v>
          </cell>
          <cell r="H1192" t="str">
            <v>BELFORD ROXO</v>
          </cell>
          <cell r="I1192" t="str">
            <v>1281, AVENIDA BENJAMIN PINTO DIAS, , CENTRO</v>
          </cell>
          <cell r="J1192" t="str">
            <v>BELFORD ROXO</v>
          </cell>
          <cell r="K1192" t="str">
            <v>RJ</v>
          </cell>
          <cell r="L1192" t="str">
            <v>Brazil</v>
          </cell>
          <cell r="M1192" t="str">
            <v>26130</v>
          </cell>
          <cell r="N1192">
            <v>128000</v>
          </cell>
        </row>
        <row r="1193">
          <cell r="A1193">
            <v>1276</v>
          </cell>
          <cell r="B1193" t="str">
            <v>TNS_BR_00248</v>
          </cell>
          <cell r="C1193" t="str">
            <v>BU BR</v>
          </cell>
          <cell r="D1193">
            <v>1276</v>
          </cell>
          <cell r="E1193" t="str">
            <v>Retail Branch Offices</v>
          </cell>
          <cell r="F1193" t="str">
            <v>noncritical</v>
          </cell>
          <cell r="G1193" t="str">
            <v>Tier3</v>
          </cell>
          <cell r="H1193" t="str">
            <v>BH-ALIPIO DE MELO</v>
          </cell>
          <cell r="I1193" t="str">
            <v>1134, AVENIDA ABILIO MACHADO, L.101A111 IMPAR,101B, INCONFIDEN</v>
          </cell>
          <cell r="J1193" t="str">
            <v>BELO HORIZONTE</v>
          </cell>
          <cell r="K1193" t="str">
            <v>MG</v>
          </cell>
          <cell r="L1193" t="str">
            <v>Brazil</v>
          </cell>
          <cell r="M1193" t="str">
            <v>30830</v>
          </cell>
          <cell r="N1193">
            <v>128000</v>
          </cell>
        </row>
        <row r="1194">
          <cell r="A1194">
            <v>1272</v>
          </cell>
          <cell r="B1194" t="str">
            <v>TNS_BR_00258</v>
          </cell>
          <cell r="C1194" t="str">
            <v>BU BR</v>
          </cell>
          <cell r="D1194">
            <v>1272</v>
          </cell>
          <cell r="E1194" t="str">
            <v>Retail Branch Offices</v>
          </cell>
          <cell r="F1194" t="str">
            <v>noncritical</v>
          </cell>
          <cell r="G1194" t="str">
            <v>Tier3</v>
          </cell>
          <cell r="H1194" t="str">
            <v>BH-BURITIS</v>
          </cell>
          <cell r="I1194" t="str">
            <v>1204, RUA JOSE RODRIGUES PEREIRA, LJ 1,2,3, ESTORIL</v>
          </cell>
          <cell r="J1194" t="str">
            <v>BELO HORIZONTE</v>
          </cell>
          <cell r="K1194" t="str">
            <v>MG</v>
          </cell>
          <cell r="L1194" t="str">
            <v>Brazil</v>
          </cell>
          <cell r="M1194" t="str">
            <v>30455</v>
          </cell>
          <cell r="N1194">
            <v>128000</v>
          </cell>
        </row>
        <row r="1195">
          <cell r="A1195">
            <v>1236</v>
          </cell>
          <cell r="B1195" t="str">
            <v>TNS_BR_00271</v>
          </cell>
          <cell r="C1195" t="str">
            <v>BU BR</v>
          </cell>
          <cell r="D1195">
            <v>1236</v>
          </cell>
          <cell r="E1195" t="str">
            <v>Retail Branch Offices</v>
          </cell>
          <cell r="F1195" t="str">
            <v>noncritical</v>
          </cell>
          <cell r="G1195" t="str">
            <v>Tier3</v>
          </cell>
          <cell r="H1195" t="str">
            <v>BH-VENDA NOVA</v>
          </cell>
          <cell r="I1195" t="str">
            <v>135, RUA LOURDES DE PAULA CORDEIRO, LJ 3,5,7,9, VENDA NOVA</v>
          </cell>
          <cell r="J1195" t="str">
            <v>BELO HORIZONTE</v>
          </cell>
          <cell r="K1195" t="str">
            <v>MG</v>
          </cell>
          <cell r="L1195" t="str">
            <v>Brazil</v>
          </cell>
          <cell r="M1195" t="str">
            <v>31510</v>
          </cell>
          <cell r="N1195">
            <v>128000</v>
          </cell>
        </row>
        <row r="1196">
          <cell r="A1196">
            <v>1273</v>
          </cell>
          <cell r="B1196" t="str">
            <v>TNS_BR_00280</v>
          </cell>
          <cell r="C1196" t="str">
            <v>BU BR</v>
          </cell>
          <cell r="D1196">
            <v>1273</v>
          </cell>
          <cell r="E1196" t="str">
            <v>Retail Branch Offices</v>
          </cell>
          <cell r="F1196" t="str">
            <v>noncritical</v>
          </cell>
          <cell r="G1196" t="str">
            <v>Tier3</v>
          </cell>
          <cell r="H1196" t="str">
            <v>BH-RUA DA BAHIA</v>
          </cell>
          <cell r="I1196" t="str">
            <v>1587, RUA DA BAHIA, LJ 2, LOURDES</v>
          </cell>
          <cell r="J1196" t="str">
            <v>BELO HORIZONTE</v>
          </cell>
          <cell r="K1196" t="str">
            <v>MG</v>
          </cell>
          <cell r="L1196" t="str">
            <v>Brazil</v>
          </cell>
          <cell r="M1196" t="str">
            <v>30160</v>
          </cell>
          <cell r="N1196">
            <v>128000</v>
          </cell>
        </row>
        <row r="1197">
          <cell r="A1197">
            <v>202</v>
          </cell>
          <cell r="B1197" t="str">
            <v>TNS_BR_00286</v>
          </cell>
          <cell r="C1197" t="str">
            <v>BU BR</v>
          </cell>
          <cell r="D1197">
            <v>202</v>
          </cell>
          <cell r="E1197" t="str">
            <v>Retail Branch Offices</v>
          </cell>
          <cell r="F1197" t="str">
            <v>noncritical</v>
          </cell>
          <cell r="G1197" t="str">
            <v>Tier3</v>
          </cell>
          <cell r="H1197" t="str">
            <v>BH-LOURDES</v>
          </cell>
          <cell r="I1197" t="str">
            <v>1654, RUA SAO PAULO, , LOURDES</v>
          </cell>
          <cell r="J1197" t="str">
            <v>BELO HORIZONTE</v>
          </cell>
          <cell r="K1197" t="str">
            <v>MG</v>
          </cell>
          <cell r="L1197" t="str">
            <v>Brazil</v>
          </cell>
          <cell r="M1197" t="str">
            <v>30170</v>
          </cell>
          <cell r="N1197">
            <v>128000</v>
          </cell>
        </row>
        <row r="1198">
          <cell r="A1198">
            <v>884</v>
          </cell>
          <cell r="B1198" t="str">
            <v>TNS_BR_00288</v>
          </cell>
          <cell r="C1198" t="str">
            <v>BU BR</v>
          </cell>
          <cell r="D1198">
            <v>884</v>
          </cell>
          <cell r="E1198" t="str">
            <v>Retail Branch Offices</v>
          </cell>
          <cell r="F1198" t="str">
            <v>noncritical</v>
          </cell>
          <cell r="G1198" t="str">
            <v>Tier3</v>
          </cell>
          <cell r="H1198" t="str">
            <v>BH-CIDADE NOVA</v>
          </cell>
          <cell r="I1198" t="str">
            <v>1700, AVENIDA CRISTIANO MACHADO, E 1704,LJ 6 E 7, CID.NOVA</v>
          </cell>
          <cell r="J1198" t="str">
            <v>BELO HORIZONTE</v>
          </cell>
          <cell r="K1198" t="str">
            <v>MG</v>
          </cell>
          <cell r="L1198" t="str">
            <v>Brazil</v>
          </cell>
          <cell r="M1198" t="str">
            <v>30170</v>
          </cell>
          <cell r="N1198">
            <v>128000</v>
          </cell>
        </row>
        <row r="1199">
          <cell r="A1199">
            <v>1511</v>
          </cell>
          <cell r="B1199" t="str">
            <v>TNS_BR_00302</v>
          </cell>
          <cell r="C1199" t="str">
            <v>BU BR</v>
          </cell>
          <cell r="D1199">
            <v>1511</v>
          </cell>
          <cell r="E1199" t="str">
            <v>Retail Branch Offices</v>
          </cell>
          <cell r="F1199" t="str">
            <v>noncritical</v>
          </cell>
          <cell r="G1199" t="str">
            <v>Tier3</v>
          </cell>
          <cell r="H1199" t="str">
            <v>BELO HORIZONTE</v>
          </cell>
          <cell r="I1199" t="str">
            <v>214, AVENIDA JOAO PINHEIRO, , CENTRO</v>
          </cell>
          <cell r="J1199" t="str">
            <v>BELO HORIZONTE</v>
          </cell>
          <cell r="K1199" t="str">
            <v>MG</v>
          </cell>
          <cell r="L1199" t="str">
            <v>Brazil</v>
          </cell>
          <cell r="M1199" t="str">
            <v>30130</v>
          </cell>
          <cell r="N1199">
            <v>128000</v>
          </cell>
        </row>
        <row r="1200">
          <cell r="A1200">
            <v>129</v>
          </cell>
          <cell r="B1200" t="str">
            <v>TNS_BR_00307</v>
          </cell>
          <cell r="C1200" t="str">
            <v>BU BR</v>
          </cell>
          <cell r="D1200">
            <v>129</v>
          </cell>
          <cell r="E1200" t="str">
            <v>Retail Branch Offices</v>
          </cell>
          <cell r="F1200" t="str">
            <v>noncritical</v>
          </cell>
          <cell r="G1200" t="str">
            <v>Tier3</v>
          </cell>
          <cell r="H1200" t="str">
            <v>BH-FLORESTA</v>
          </cell>
          <cell r="I1200" t="str">
            <v>264, AVENIDA ASSIS CHATEAUBRIAND, , FLORESTA</v>
          </cell>
          <cell r="J1200" t="str">
            <v>BELO HORIZONTE</v>
          </cell>
          <cell r="K1200" t="str">
            <v>MG</v>
          </cell>
          <cell r="L1200" t="str">
            <v>Brazil</v>
          </cell>
          <cell r="M1200" t="str">
            <v>30150</v>
          </cell>
          <cell r="N1200">
            <v>128000</v>
          </cell>
        </row>
        <row r="1201">
          <cell r="A1201">
            <v>1231</v>
          </cell>
          <cell r="B1201" t="str">
            <v>TNS_BR_00310</v>
          </cell>
          <cell r="C1201" t="str">
            <v>BU BR</v>
          </cell>
          <cell r="D1201">
            <v>1231</v>
          </cell>
          <cell r="E1201" t="str">
            <v>Retail Branch Offices</v>
          </cell>
          <cell r="F1201" t="str">
            <v>noncritical</v>
          </cell>
          <cell r="G1201" t="str">
            <v>Tier3</v>
          </cell>
          <cell r="H1201" t="str">
            <v>BH-SANTA EFIGENIA</v>
          </cell>
          <cell r="I1201" t="str">
            <v>273, RUA DOMINGOS VIEIRA, , S.EFIGENIA</v>
          </cell>
          <cell r="J1201" t="str">
            <v>BELO HORIZONTE</v>
          </cell>
          <cell r="K1201" t="str">
            <v>MG</v>
          </cell>
          <cell r="L1201" t="str">
            <v>Brazil</v>
          </cell>
          <cell r="M1201" t="str">
            <v>30150</v>
          </cell>
          <cell r="N1201">
            <v>128000</v>
          </cell>
        </row>
        <row r="1202">
          <cell r="A1202">
            <v>147</v>
          </cell>
          <cell r="B1202" t="str">
            <v>TNS_BR_00316</v>
          </cell>
          <cell r="C1202" t="str">
            <v>BU BR</v>
          </cell>
          <cell r="D1202">
            <v>147</v>
          </cell>
          <cell r="E1202" t="str">
            <v>Retail Branch Offices</v>
          </cell>
          <cell r="F1202" t="str">
            <v>noncritical</v>
          </cell>
          <cell r="G1202" t="str">
            <v>Tier3</v>
          </cell>
          <cell r="H1202" t="str">
            <v>BH-R.RIO GRANDE DO SUL</v>
          </cell>
          <cell r="I1202" t="str">
            <v>307, RUA RIO GRANDE DO SUL, , CENTRO</v>
          </cell>
          <cell r="J1202" t="str">
            <v>BELO HORIZONTE</v>
          </cell>
          <cell r="K1202" t="str">
            <v>MG</v>
          </cell>
          <cell r="L1202" t="str">
            <v>Brazil</v>
          </cell>
          <cell r="M1202" t="str">
            <v>30170</v>
          </cell>
          <cell r="N1202">
            <v>128000</v>
          </cell>
        </row>
        <row r="1203">
          <cell r="A1203">
            <v>1233</v>
          </cell>
          <cell r="B1203" t="str">
            <v>TNS_BR_00319</v>
          </cell>
          <cell r="C1203" t="str">
            <v>BU BR</v>
          </cell>
          <cell r="D1203">
            <v>1233</v>
          </cell>
          <cell r="E1203" t="str">
            <v>Retail Branch Offices</v>
          </cell>
          <cell r="F1203" t="str">
            <v>noncritical</v>
          </cell>
          <cell r="G1203" t="str">
            <v>Tier3</v>
          </cell>
          <cell r="H1203" t="str">
            <v>BH-WORK CENTER</v>
          </cell>
          <cell r="I1203" t="str">
            <v>3111, AVENIDA AFONSO PENA, SL 209,210, FUNCIONARI</v>
          </cell>
          <cell r="J1203" t="str">
            <v>BELO HORIZONTE</v>
          </cell>
          <cell r="K1203" t="str">
            <v>MG</v>
          </cell>
          <cell r="L1203" t="str">
            <v>Brazil</v>
          </cell>
          <cell r="M1203" t="str">
            <v>30130</v>
          </cell>
          <cell r="N1203">
            <v>128000</v>
          </cell>
        </row>
        <row r="1204">
          <cell r="A1204">
            <v>472</v>
          </cell>
          <cell r="B1204" t="str">
            <v>TNS_BR_00338</v>
          </cell>
          <cell r="C1204" t="str">
            <v>BU BR</v>
          </cell>
          <cell r="D1204">
            <v>472</v>
          </cell>
          <cell r="E1204" t="str">
            <v>Retail Branch Offices</v>
          </cell>
          <cell r="F1204" t="str">
            <v>noncritical</v>
          </cell>
          <cell r="G1204" t="str">
            <v>Tier3</v>
          </cell>
          <cell r="H1204" t="str">
            <v>BH-PRUDENTE DE MORAIS</v>
          </cell>
          <cell r="I1204" t="str">
            <v>401, AVENIDA PRUDENTE DE MORAIS, , CID.JARDIM</v>
          </cell>
          <cell r="J1204" t="str">
            <v>BELO HORIZONTE</v>
          </cell>
          <cell r="K1204" t="str">
            <v>MG</v>
          </cell>
          <cell r="L1204" t="str">
            <v>Brazil</v>
          </cell>
          <cell r="M1204" t="str">
            <v>30380</v>
          </cell>
          <cell r="N1204">
            <v>128000</v>
          </cell>
        </row>
        <row r="1205">
          <cell r="A1205">
            <v>980</v>
          </cell>
          <cell r="B1205" t="str">
            <v>TNS_BR_00342</v>
          </cell>
          <cell r="C1205" t="str">
            <v>BU BR</v>
          </cell>
          <cell r="D1205">
            <v>980</v>
          </cell>
          <cell r="E1205" t="str">
            <v>Retail Branch Offices</v>
          </cell>
          <cell r="F1205" t="str">
            <v>noncritical</v>
          </cell>
          <cell r="G1205" t="str">
            <v>Tier3</v>
          </cell>
          <cell r="H1205" t="str">
            <v>BH-MANGABEIRAS</v>
          </cell>
          <cell r="I1205" t="str">
            <v>4123, AVENIDA AFONSO PENA, , MANGABEIRA</v>
          </cell>
          <cell r="J1205" t="str">
            <v>BELO HORIZONTE</v>
          </cell>
          <cell r="K1205" t="str">
            <v>MG</v>
          </cell>
          <cell r="L1205" t="str">
            <v>Brazil</v>
          </cell>
          <cell r="M1205" t="str">
            <v>30130</v>
          </cell>
          <cell r="N1205">
            <v>128000</v>
          </cell>
        </row>
        <row r="1206">
          <cell r="A1206">
            <v>1275</v>
          </cell>
          <cell r="B1206" t="str">
            <v>TNS_BR_00344</v>
          </cell>
          <cell r="C1206" t="str">
            <v>BU BR</v>
          </cell>
          <cell r="D1206">
            <v>1275</v>
          </cell>
          <cell r="E1206" t="str">
            <v>Retail Branch Offices</v>
          </cell>
          <cell r="F1206" t="str">
            <v>noncritical</v>
          </cell>
          <cell r="G1206" t="str">
            <v>Tier3</v>
          </cell>
          <cell r="H1206" t="str">
            <v>BH-FUNCIONARIOS</v>
          </cell>
          <cell r="I1206" t="str">
            <v>451, AVENIDA GETULIO VARGAS, 453 E 455, FUNCIONARI</v>
          </cell>
          <cell r="J1206" t="str">
            <v>BELO HORIZONTE</v>
          </cell>
          <cell r="K1206" t="str">
            <v>MG</v>
          </cell>
          <cell r="L1206" t="str">
            <v>Brazil</v>
          </cell>
          <cell r="M1206" t="str">
            <v>30112</v>
          </cell>
          <cell r="N1206">
            <v>128000</v>
          </cell>
        </row>
        <row r="1207">
          <cell r="A1207">
            <v>1230</v>
          </cell>
          <cell r="B1207" t="str">
            <v>TNS_BR_00349</v>
          </cell>
          <cell r="C1207" t="str">
            <v>BU BR</v>
          </cell>
          <cell r="D1207">
            <v>1230</v>
          </cell>
          <cell r="E1207" t="str">
            <v>Retail Branch Offices</v>
          </cell>
          <cell r="F1207" t="str">
            <v>noncritical</v>
          </cell>
          <cell r="G1207" t="str">
            <v>Tier3</v>
          </cell>
          <cell r="H1207" t="str">
            <v>BH-RUA R.G.DO NORTE</v>
          </cell>
          <cell r="I1207" t="str">
            <v>53, RUA RIO GRANDE DO NORTE, LJ 1,2, S.EFIGENIA</v>
          </cell>
          <cell r="J1207" t="str">
            <v>BELO HORIZONTE</v>
          </cell>
          <cell r="K1207" t="str">
            <v>MG</v>
          </cell>
          <cell r="L1207" t="str">
            <v>Brazil</v>
          </cell>
          <cell r="M1207" t="str">
            <v>30130</v>
          </cell>
          <cell r="N1207">
            <v>128000</v>
          </cell>
        </row>
        <row r="1208">
          <cell r="A1208">
            <v>473</v>
          </cell>
          <cell r="B1208" t="str">
            <v>TNS_BR_00350</v>
          </cell>
          <cell r="C1208" t="str">
            <v>BU BR</v>
          </cell>
          <cell r="D1208">
            <v>473</v>
          </cell>
          <cell r="E1208" t="str">
            <v>Retail Branch Offices</v>
          </cell>
          <cell r="F1208" t="str">
            <v>noncritical</v>
          </cell>
          <cell r="G1208" t="str">
            <v>Tier3</v>
          </cell>
          <cell r="H1208" t="str">
            <v>BH-AV PARANA</v>
          </cell>
          <cell r="I1208" t="str">
            <v>536, AVENIDA PARANA, , CENTRO</v>
          </cell>
          <cell r="J1208" t="str">
            <v>BELO HORIZONTE</v>
          </cell>
          <cell r="K1208" t="str">
            <v>MG</v>
          </cell>
          <cell r="L1208" t="str">
            <v>Brazil</v>
          </cell>
          <cell r="M1208" t="str">
            <v>30120</v>
          </cell>
          <cell r="N1208">
            <v>128000</v>
          </cell>
        </row>
        <row r="1209">
          <cell r="A1209">
            <v>1237</v>
          </cell>
          <cell r="B1209" t="str">
            <v>TNS_BR_00359</v>
          </cell>
          <cell r="C1209" t="str">
            <v>BU BR</v>
          </cell>
          <cell r="D1209">
            <v>1237</v>
          </cell>
          <cell r="E1209" t="str">
            <v>Retail Branch Offices</v>
          </cell>
          <cell r="F1209" t="str">
            <v>noncritical</v>
          </cell>
          <cell r="G1209" t="str">
            <v>Tier3</v>
          </cell>
          <cell r="H1209" t="str">
            <v>BH-CORACAO EUCARISTICO</v>
          </cell>
          <cell r="I1209" t="str">
            <v>701, AVENIDA DOM JOSE GASPAR, SLJ, C.EUCARIST</v>
          </cell>
          <cell r="J1209" t="str">
            <v>BELO HORIZONTE</v>
          </cell>
          <cell r="K1209" t="str">
            <v>MG</v>
          </cell>
          <cell r="L1209" t="str">
            <v>Brazil</v>
          </cell>
          <cell r="M1209" t="str">
            <v>30535</v>
          </cell>
          <cell r="N1209">
            <v>128000</v>
          </cell>
        </row>
        <row r="1210">
          <cell r="A1210">
            <v>1229</v>
          </cell>
          <cell r="B1210" t="str">
            <v>TNS_BR_00360</v>
          </cell>
          <cell r="C1210" t="str">
            <v>BU BR</v>
          </cell>
          <cell r="D1210">
            <v>1229</v>
          </cell>
          <cell r="E1210" t="str">
            <v>Retail Branch Offices</v>
          </cell>
          <cell r="F1210" t="str">
            <v>noncritical</v>
          </cell>
          <cell r="G1210" t="str">
            <v>Tier3</v>
          </cell>
          <cell r="H1210" t="str">
            <v>BH-AV.FRANCISCO SA</v>
          </cell>
          <cell r="I1210" t="str">
            <v>716, AVENIDA FRANCISCO SA, LJ, PRADO</v>
          </cell>
          <cell r="J1210" t="str">
            <v>BELO HORIZONTE</v>
          </cell>
          <cell r="K1210" t="str">
            <v>MG</v>
          </cell>
          <cell r="L1210" t="str">
            <v>Brazil</v>
          </cell>
          <cell r="M1210" t="str">
            <v>30410</v>
          </cell>
          <cell r="N1210">
            <v>128000</v>
          </cell>
        </row>
        <row r="1211">
          <cell r="A1211">
            <v>1232</v>
          </cell>
          <cell r="B1211" t="str">
            <v>TNS_BR_00362</v>
          </cell>
          <cell r="C1211" t="str">
            <v>BU BR</v>
          </cell>
          <cell r="D1211">
            <v>1232</v>
          </cell>
          <cell r="E1211" t="str">
            <v>Retail Branch Offices</v>
          </cell>
          <cell r="F1211" t="str">
            <v>noncritical</v>
          </cell>
          <cell r="G1211" t="str">
            <v>Tier3</v>
          </cell>
          <cell r="H1211" t="str">
            <v>BH-BELVEDERE</v>
          </cell>
          <cell r="I1211" t="str">
            <v>727, AVENIDA LUIS PAULO FRANCO, , BELVEDERE</v>
          </cell>
          <cell r="J1211" t="str">
            <v>BELO HORIZONTE</v>
          </cell>
          <cell r="K1211" t="str">
            <v>MG</v>
          </cell>
          <cell r="L1211" t="str">
            <v>Brazil</v>
          </cell>
          <cell r="M1211" t="str">
            <v>30320</v>
          </cell>
          <cell r="N1211">
            <v>128000</v>
          </cell>
        </row>
        <row r="1212">
          <cell r="A1212">
            <v>1234</v>
          </cell>
          <cell r="B1212" t="str">
            <v>TNS_BR_00363</v>
          </cell>
          <cell r="C1212" t="str">
            <v>BU BR</v>
          </cell>
          <cell r="D1212">
            <v>1234</v>
          </cell>
          <cell r="E1212" t="str">
            <v>Retail Branch Offices</v>
          </cell>
          <cell r="F1212" t="str">
            <v>noncritical</v>
          </cell>
          <cell r="G1212" t="str">
            <v>Tier3</v>
          </cell>
          <cell r="H1212" t="str">
            <v>BH-MERCADO CENTRAL</v>
          </cell>
          <cell r="I1212" t="str">
            <v>744, AVENIDA AUGUSTO DE LIMA, , CENTRO</v>
          </cell>
          <cell r="J1212" t="str">
            <v>BELO HORIZONTE</v>
          </cell>
          <cell r="K1212" t="str">
            <v>MG</v>
          </cell>
          <cell r="L1212" t="str">
            <v>Brazil</v>
          </cell>
          <cell r="M1212" t="str">
            <v>30190</v>
          </cell>
          <cell r="N1212">
            <v>128000</v>
          </cell>
        </row>
        <row r="1213">
          <cell r="A1213">
            <v>1235</v>
          </cell>
          <cell r="B1213" t="str">
            <v>TNS_BR_00364</v>
          </cell>
          <cell r="C1213" t="str">
            <v>BU BR</v>
          </cell>
          <cell r="D1213">
            <v>1235</v>
          </cell>
          <cell r="E1213" t="str">
            <v>Retail Branch Offices</v>
          </cell>
          <cell r="F1213" t="str">
            <v>noncritical</v>
          </cell>
          <cell r="G1213" t="str">
            <v>Tier3</v>
          </cell>
          <cell r="H1213" t="str">
            <v>BH-BETANIA</v>
          </cell>
          <cell r="I1213" t="str">
            <v>763, RUA URSULA PAULINO, , BETANIA</v>
          </cell>
          <cell r="J1213" t="str">
            <v>BELO HORIZONTE</v>
          </cell>
          <cell r="K1213" t="str">
            <v>MG</v>
          </cell>
          <cell r="L1213" t="str">
            <v>Brazil</v>
          </cell>
          <cell r="M1213" t="str">
            <v>30570</v>
          </cell>
          <cell r="N1213">
            <v>128000</v>
          </cell>
        </row>
        <row r="1214">
          <cell r="A1214">
            <v>893</v>
          </cell>
          <cell r="B1214" t="str">
            <v>TNS_BR_00365</v>
          </cell>
          <cell r="C1214" t="str">
            <v>BU BR</v>
          </cell>
          <cell r="D1214">
            <v>893</v>
          </cell>
          <cell r="E1214" t="str">
            <v>Retail Branch Offices</v>
          </cell>
          <cell r="F1214" t="str">
            <v>noncritical</v>
          </cell>
          <cell r="G1214" t="str">
            <v>Tier3</v>
          </cell>
          <cell r="H1214" t="str">
            <v>BH-PAMPULHA</v>
          </cell>
          <cell r="I1214" t="str">
            <v>7716, AVENIDA PRES.ANTONIO CARLOS, , PAMPULHA</v>
          </cell>
          <cell r="J1214" t="str">
            <v>BELO HORIZONTE</v>
          </cell>
          <cell r="K1214" t="str">
            <v>MG</v>
          </cell>
          <cell r="L1214" t="str">
            <v>Brazil</v>
          </cell>
          <cell r="M1214" t="str">
            <v>31270</v>
          </cell>
          <cell r="N1214">
            <v>128000</v>
          </cell>
        </row>
        <row r="1215">
          <cell r="A1215">
            <v>1546</v>
          </cell>
          <cell r="B1215" t="str">
            <v>TNS_BR_00368</v>
          </cell>
          <cell r="C1215" t="str">
            <v>BU BR</v>
          </cell>
          <cell r="D1215">
            <v>1546</v>
          </cell>
          <cell r="E1215" t="str">
            <v>Retail Branch Offices</v>
          </cell>
          <cell r="F1215" t="str">
            <v>noncritical</v>
          </cell>
          <cell r="G1215" t="str">
            <v>Tier3</v>
          </cell>
          <cell r="H1215" t="str">
            <v>PAMPULHA</v>
          </cell>
          <cell r="I1215" t="str">
            <v>820, AVENIDA ANTONIO ABRAHAO CARAM, , PAMPULHA</v>
          </cell>
          <cell r="J1215" t="str">
            <v>BELO HORIZONTE</v>
          </cell>
          <cell r="K1215" t="str">
            <v>MG</v>
          </cell>
          <cell r="L1215" t="str">
            <v>Brazil</v>
          </cell>
          <cell r="M1215" t="str">
            <v>31275</v>
          </cell>
          <cell r="N1215">
            <v>128000</v>
          </cell>
        </row>
        <row r="1216">
          <cell r="A1216">
            <v>1614</v>
          </cell>
          <cell r="B1216" t="str">
            <v>TNS_BR_00369</v>
          </cell>
          <cell r="C1216" t="str">
            <v>BU BR</v>
          </cell>
          <cell r="D1216">
            <v>1614</v>
          </cell>
          <cell r="E1216" t="str">
            <v>Retail Branch Offices</v>
          </cell>
          <cell r="F1216" t="str">
            <v>noncritical</v>
          </cell>
          <cell r="G1216" t="str">
            <v>Tier3</v>
          </cell>
          <cell r="H1216" t="str">
            <v>BH-TIRADENTES</v>
          </cell>
          <cell r="I1216" t="str">
            <v>85, PRACA TIRADENTES, , CENTRO</v>
          </cell>
          <cell r="J1216" t="str">
            <v>BELO HORIZONTE</v>
          </cell>
          <cell r="K1216" t="str">
            <v>MG</v>
          </cell>
          <cell r="L1216" t="str">
            <v>Brazil</v>
          </cell>
          <cell r="M1216" t="str">
            <v>30130</v>
          </cell>
          <cell r="N1216">
            <v>128000</v>
          </cell>
        </row>
        <row r="1217">
          <cell r="A1217">
            <v>1170</v>
          </cell>
          <cell r="B1217" t="str">
            <v>TNS_BR_00376</v>
          </cell>
          <cell r="C1217" t="str">
            <v>BU BR</v>
          </cell>
          <cell r="D1217">
            <v>1170</v>
          </cell>
          <cell r="E1217" t="str">
            <v>Retail Branch Offices</v>
          </cell>
          <cell r="F1217" t="str">
            <v>noncritical</v>
          </cell>
          <cell r="G1217" t="str">
            <v>Tier3</v>
          </cell>
          <cell r="H1217" t="str">
            <v>Ag. Bh - Ufmg</v>
          </cell>
          <cell r="I1217" t="str">
            <v>Avenida Pres. Antonio Carlos, 6627 - Lj 8 E 10, Pça. Servic</v>
          </cell>
          <cell r="J1217" t="str">
            <v>Belo Horizonte</v>
          </cell>
          <cell r="K1217" t="str">
            <v>MG</v>
          </cell>
          <cell r="L1217" t="str">
            <v>Brazil</v>
          </cell>
          <cell r="M1217" t="str">
            <v>31270-901</v>
          </cell>
          <cell r="N1217">
            <v>0</v>
          </cell>
        </row>
        <row r="1218">
          <cell r="A1218">
            <v>1009</v>
          </cell>
          <cell r="B1218" t="str">
            <v>TNS_BR_00381</v>
          </cell>
          <cell r="C1218" t="str">
            <v>BU BR</v>
          </cell>
          <cell r="D1218">
            <v>1009</v>
          </cell>
          <cell r="E1218" t="str">
            <v>Retail Branch Offices</v>
          </cell>
          <cell r="F1218" t="str">
            <v>noncritical</v>
          </cell>
          <cell r="G1218" t="str">
            <v>Tier3</v>
          </cell>
          <cell r="H1218" t="str">
            <v>BELO JARDIM</v>
          </cell>
          <cell r="I1218" t="str">
            <v>0, PRACA DESEMB.JOAO PAES,S/N, , CENTRO</v>
          </cell>
          <cell r="J1218" t="str">
            <v>BELO JARDIM</v>
          </cell>
          <cell r="K1218" t="str">
            <v>PE</v>
          </cell>
          <cell r="L1218" t="str">
            <v>Brazil</v>
          </cell>
          <cell r="M1218" t="str">
            <v>55150</v>
          </cell>
          <cell r="N1218">
            <v>128000</v>
          </cell>
        </row>
        <row r="1219">
          <cell r="A1219">
            <v>847</v>
          </cell>
          <cell r="B1219" t="str">
            <v>TNS_BR_00385</v>
          </cell>
          <cell r="C1219" t="str">
            <v>BU BR</v>
          </cell>
          <cell r="D1219">
            <v>847</v>
          </cell>
          <cell r="E1219" t="str">
            <v>Retail Branch Offices</v>
          </cell>
          <cell r="F1219" t="str">
            <v>noncritical</v>
          </cell>
          <cell r="G1219" t="str">
            <v>Tier3</v>
          </cell>
          <cell r="H1219" t="str">
            <v>CENIBRA</v>
          </cell>
          <cell r="I1219" t="str">
            <v>0, RODOVIA BR 381 KM 172, , PERP.SOCOR</v>
          </cell>
          <cell r="J1219" t="str">
            <v>BELO ORIENTE</v>
          </cell>
          <cell r="K1219" t="str">
            <v>MG</v>
          </cell>
          <cell r="L1219" t="str">
            <v>Brazil</v>
          </cell>
          <cell r="M1219" t="str">
            <v>35195</v>
          </cell>
          <cell r="N1219">
            <v>128000</v>
          </cell>
        </row>
        <row r="1220">
          <cell r="A1220">
            <v>1513</v>
          </cell>
          <cell r="B1220" t="str">
            <v>TNS_BR_00421</v>
          </cell>
          <cell r="C1220" t="str">
            <v>BU BR</v>
          </cell>
          <cell r="D1220">
            <v>1513</v>
          </cell>
          <cell r="E1220" t="str">
            <v>Retail Branch Offices</v>
          </cell>
          <cell r="F1220" t="str">
            <v>noncritical</v>
          </cell>
          <cell r="G1220" t="str">
            <v>Tier3</v>
          </cell>
          <cell r="H1220" t="str">
            <v>BETIM</v>
          </cell>
          <cell r="I1220" t="str">
            <v>86, PRACA TIRADENTES, , CENTRO</v>
          </cell>
          <cell r="J1220" t="str">
            <v>BETIM</v>
          </cell>
          <cell r="K1220" t="str">
            <v>MG</v>
          </cell>
          <cell r="L1220" t="str">
            <v>Brazil</v>
          </cell>
          <cell r="M1220" t="str">
            <v>32560</v>
          </cell>
          <cell r="N1220">
            <v>128000</v>
          </cell>
        </row>
        <row r="1221">
          <cell r="A1221">
            <v>1045</v>
          </cell>
          <cell r="B1221" t="str">
            <v>TNS_BR_00434</v>
          </cell>
          <cell r="C1221" t="str">
            <v>BU BR</v>
          </cell>
          <cell r="D1221">
            <v>1045</v>
          </cell>
          <cell r="E1221" t="str">
            <v>Retail Branch Offices</v>
          </cell>
          <cell r="F1221" t="str">
            <v>noncritical</v>
          </cell>
          <cell r="G1221" t="str">
            <v>Tier3</v>
          </cell>
          <cell r="H1221" t="str">
            <v>BEZERROS</v>
          </cell>
          <cell r="I1221" t="str">
            <v>0, PRACA ZUZINHA GUILHERME,S/N, , CENTRO</v>
          </cell>
          <cell r="J1221" t="str">
            <v>BEZERROS</v>
          </cell>
          <cell r="K1221" t="str">
            <v>PE</v>
          </cell>
          <cell r="L1221" t="str">
            <v>Brazil</v>
          </cell>
          <cell r="M1221" t="str">
            <v>55660</v>
          </cell>
          <cell r="N1221">
            <v>128000</v>
          </cell>
        </row>
        <row r="1222">
          <cell r="A1222">
            <v>1557</v>
          </cell>
          <cell r="B1222" t="str">
            <v>TNS_BR_00438</v>
          </cell>
          <cell r="C1222" t="str">
            <v>BU BR</v>
          </cell>
          <cell r="D1222">
            <v>1557</v>
          </cell>
          <cell r="E1222" t="str">
            <v>Retail Branch Offices</v>
          </cell>
          <cell r="F1222" t="str">
            <v>noncritical</v>
          </cell>
          <cell r="G1222" t="str">
            <v>Tier3</v>
          </cell>
          <cell r="H1222" t="str">
            <v>BIRIGUI</v>
          </cell>
          <cell r="I1222" t="str">
            <v>45, RUA CONS.ANTONIO PRADO, , CENTRO</v>
          </cell>
          <cell r="J1222" t="str">
            <v>BIRIGUI</v>
          </cell>
          <cell r="K1222" t="str">
            <v>SP</v>
          </cell>
          <cell r="L1222" t="str">
            <v>Brazil</v>
          </cell>
          <cell r="M1222" t="str">
            <v>16200</v>
          </cell>
          <cell r="N1222">
            <v>128000</v>
          </cell>
        </row>
        <row r="1223">
          <cell r="A1223">
            <v>750</v>
          </cell>
          <cell r="B1223" t="str">
            <v>TNS_BR_00440</v>
          </cell>
          <cell r="C1223" t="str">
            <v>BU BR</v>
          </cell>
          <cell r="D1223">
            <v>750</v>
          </cell>
          <cell r="E1223" t="str">
            <v>Retail Branch Offices</v>
          </cell>
          <cell r="F1223" t="str">
            <v>noncritical</v>
          </cell>
          <cell r="G1223" t="str">
            <v>Tier3</v>
          </cell>
          <cell r="H1223" t="str">
            <v>BIRIGUI</v>
          </cell>
          <cell r="I1223" t="str">
            <v>688, RUA BARAO DO RIO BRANCO, , CENTRO</v>
          </cell>
          <cell r="J1223" t="str">
            <v>BIRIGUI</v>
          </cell>
          <cell r="K1223" t="str">
            <v>SP</v>
          </cell>
          <cell r="L1223" t="str">
            <v>Brazil</v>
          </cell>
          <cell r="M1223" t="str">
            <v>16200</v>
          </cell>
          <cell r="N1223">
            <v>128000</v>
          </cell>
        </row>
        <row r="1224">
          <cell r="A1224">
            <v>1111</v>
          </cell>
          <cell r="B1224" t="str">
            <v>TNS_BR_00443</v>
          </cell>
          <cell r="C1224" t="str">
            <v>BU BR</v>
          </cell>
          <cell r="D1224">
            <v>1111</v>
          </cell>
          <cell r="E1224" t="str">
            <v>Retail Branch Offices</v>
          </cell>
          <cell r="F1224" t="str">
            <v>noncritical</v>
          </cell>
          <cell r="G1224" t="str">
            <v>Tier3</v>
          </cell>
          <cell r="H1224" t="str">
            <v>ABN BLUMENAU</v>
          </cell>
          <cell r="I1224" t="str">
            <v>20, ALAMEDA DUQUE DE CAXIAS, LJ(PARTE), CENTRO</v>
          </cell>
          <cell r="J1224" t="str">
            <v>BLUMENAU</v>
          </cell>
          <cell r="K1224" t="str">
            <v>SC</v>
          </cell>
          <cell r="L1224" t="str">
            <v>Brazil</v>
          </cell>
          <cell r="M1224" t="str">
            <v>89015</v>
          </cell>
          <cell r="N1224">
            <v>128000</v>
          </cell>
        </row>
        <row r="1225">
          <cell r="A1225">
            <v>1509</v>
          </cell>
          <cell r="B1225" t="str">
            <v>TNS_BR_00449</v>
          </cell>
          <cell r="C1225" t="str">
            <v>BU BR</v>
          </cell>
          <cell r="D1225">
            <v>1509</v>
          </cell>
          <cell r="E1225" t="str">
            <v>Retail Branch Offices</v>
          </cell>
          <cell r="F1225" t="str">
            <v>noncritical</v>
          </cell>
          <cell r="G1225" t="str">
            <v>Tier3</v>
          </cell>
          <cell r="H1225" t="str">
            <v>BLUMENAU</v>
          </cell>
          <cell r="I1225" t="str">
            <v>51, RUA DR.NEREU RAMOS, E 53, SBL 1A, CENTRO</v>
          </cell>
          <cell r="J1225" t="str">
            <v>BLUMENAU</v>
          </cell>
          <cell r="K1225" t="str">
            <v>SC</v>
          </cell>
          <cell r="L1225" t="str">
            <v>Brazil</v>
          </cell>
          <cell r="M1225" t="str">
            <v>89010</v>
          </cell>
          <cell r="N1225">
            <v>128000</v>
          </cell>
        </row>
        <row r="1226">
          <cell r="A1226">
            <v>59</v>
          </cell>
          <cell r="B1226" t="str">
            <v>TNS_BR_00451</v>
          </cell>
          <cell r="C1226" t="str">
            <v>BU BR</v>
          </cell>
          <cell r="D1226">
            <v>59</v>
          </cell>
          <cell r="E1226" t="str">
            <v>Retail Branch Offices</v>
          </cell>
          <cell r="F1226" t="str">
            <v>noncritical</v>
          </cell>
          <cell r="G1226" t="str">
            <v>Tier3</v>
          </cell>
          <cell r="H1226" t="str">
            <v>BLUMENAU</v>
          </cell>
          <cell r="I1226" t="str">
            <v>714, RUA 15 DE NOVEMBRO, , CENTRO</v>
          </cell>
          <cell r="J1226" t="str">
            <v>BLUMENAU</v>
          </cell>
          <cell r="K1226" t="str">
            <v>SC</v>
          </cell>
          <cell r="L1226" t="str">
            <v>Brazil</v>
          </cell>
          <cell r="M1226" t="str">
            <v>89050</v>
          </cell>
          <cell r="N1226">
            <v>256000</v>
          </cell>
        </row>
        <row r="1227">
          <cell r="A1227">
            <v>1627</v>
          </cell>
          <cell r="B1227" t="str">
            <v>TNS_BR_00454</v>
          </cell>
          <cell r="C1227" t="str">
            <v>BU BR</v>
          </cell>
          <cell r="D1227">
            <v>1627</v>
          </cell>
          <cell r="E1227" t="str">
            <v>Retail Branch Offices</v>
          </cell>
          <cell r="F1227" t="str">
            <v>noncritical</v>
          </cell>
          <cell r="G1227" t="str">
            <v>Tier3</v>
          </cell>
          <cell r="H1227" t="str">
            <v>BLUM-7 SETEMBRO</v>
          </cell>
          <cell r="I1227" t="str">
            <v>980, RUA 7 DE SETEMBRO, , CENTRO</v>
          </cell>
          <cell r="J1227" t="str">
            <v>BLUMENAU</v>
          </cell>
          <cell r="K1227" t="str">
            <v>SC</v>
          </cell>
          <cell r="L1227" t="str">
            <v>Brazil</v>
          </cell>
          <cell r="M1227" t="str">
            <v>89010</v>
          </cell>
          <cell r="N1227">
            <v>128000</v>
          </cell>
        </row>
        <row r="1228">
          <cell r="A1228">
            <v>436</v>
          </cell>
          <cell r="B1228" t="str">
            <v>TNS_BR_00468</v>
          </cell>
          <cell r="C1228" t="str">
            <v>BU BR</v>
          </cell>
          <cell r="D1228">
            <v>436</v>
          </cell>
          <cell r="E1228" t="str">
            <v>Retail Branch Offices</v>
          </cell>
          <cell r="F1228" t="str">
            <v>noncritical</v>
          </cell>
          <cell r="G1228" t="str">
            <v>Tier3</v>
          </cell>
          <cell r="H1228" t="str">
            <v>RORAIMA</v>
          </cell>
          <cell r="I1228" t="str">
            <v>32, AVENIDA DR.SYLVIO LOFEGO BOTELHO, , CENTRO</v>
          </cell>
          <cell r="J1228" t="str">
            <v>BOA VISTA</v>
          </cell>
          <cell r="K1228" t="str">
            <v>RR</v>
          </cell>
          <cell r="L1228" t="str">
            <v>Brazil</v>
          </cell>
          <cell r="M1228" t="str">
            <v>69305</v>
          </cell>
          <cell r="N1228">
            <v>128000</v>
          </cell>
        </row>
        <row r="1229">
          <cell r="A1229">
            <v>1510</v>
          </cell>
          <cell r="B1229" t="str">
            <v>TNS_BR_00469</v>
          </cell>
          <cell r="C1229" t="str">
            <v>BU BR</v>
          </cell>
          <cell r="D1229">
            <v>1510</v>
          </cell>
          <cell r="E1229" t="str">
            <v>Retail Branch Offices</v>
          </cell>
          <cell r="F1229" t="str">
            <v>noncritical</v>
          </cell>
          <cell r="G1229" t="str">
            <v>Tier3</v>
          </cell>
          <cell r="H1229" t="str">
            <v>BOA VISTA</v>
          </cell>
          <cell r="I1229" t="str">
            <v>324, RUA INACIO DE MAGALHAES, LQ 21, CENTRO</v>
          </cell>
          <cell r="J1229" t="str">
            <v>BOA VISTA</v>
          </cell>
          <cell r="K1229" t="str">
            <v>RR</v>
          </cell>
          <cell r="L1229" t="str">
            <v>Brazil</v>
          </cell>
          <cell r="M1229" t="str">
            <v>69301</v>
          </cell>
          <cell r="N1229">
            <v>128000</v>
          </cell>
        </row>
        <row r="1230">
          <cell r="A1230">
            <v>1060</v>
          </cell>
          <cell r="B1230" t="str">
            <v>TNS_BR_00473</v>
          </cell>
          <cell r="C1230" t="str">
            <v>BU BR</v>
          </cell>
          <cell r="D1230">
            <v>1060</v>
          </cell>
          <cell r="E1230" t="str">
            <v>Retail Branch Offices</v>
          </cell>
          <cell r="F1230" t="str">
            <v>noncritical</v>
          </cell>
          <cell r="G1230" t="str">
            <v>Tier3</v>
          </cell>
          <cell r="H1230" t="str">
            <v>BOM CONSELHO</v>
          </cell>
          <cell r="I1230" t="str">
            <v>18, RUA 7 DE SETEMBRO, , CENTRO</v>
          </cell>
          <cell r="J1230" t="str">
            <v>BOM CONSELHO</v>
          </cell>
          <cell r="K1230" t="str">
            <v>PE</v>
          </cell>
          <cell r="L1230" t="str">
            <v>Brazil</v>
          </cell>
          <cell r="M1230" t="str">
            <v>55330</v>
          </cell>
          <cell r="N1230">
            <v>128000</v>
          </cell>
        </row>
        <row r="1231">
          <cell r="A1231">
            <v>481</v>
          </cell>
          <cell r="B1231" t="str">
            <v>TNS_BR_00476</v>
          </cell>
          <cell r="C1231" t="str">
            <v>BU BR</v>
          </cell>
          <cell r="D1231">
            <v>481</v>
          </cell>
          <cell r="E1231" t="str">
            <v>Retail Branch Offices</v>
          </cell>
          <cell r="F1231" t="str">
            <v>noncritical</v>
          </cell>
          <cell r="G1231" t="str">
            <v>Tier3</v>
          </cell>
          <cell r="H1231" t="str">
            <v>BOM DESPACHO</v>
          </cell>
          <cell r="I1231" t="str">
            <v>488, PRACA DA MATRIZ, , CENTRO</v>
          </cell>
          <cell r="J1231" t="str">
            <v>BOM DESPACHO</v>
          </cell>
          <cell r="K1231" t="str">
            <v>MG</v>
          </cell>
          <cell r="L1231" t="str">
            <v>Brazil</v>
          </cell>
          <cell r="M1231" t="str">
            <v>35600</v>
          </cell>
          <cell r="N1231">
            <v>128000</v>
          </cell>
        </row>
        <row r="1232">
          <cell r="A1232">
            <v>1019</v>
          </cell>
          <cell r="B1232" t="str">
            <v>TNS_BR_00477</v>
          </cell>
          <cell r="C1232" t="str">
            <v>BU BR</v>
          </cell>
          <cell r="D1232">
            <v>1019</v>
          </cell>
          <cell r="E1232" t="str">
            <v>Retail Branch Offices</v>
          </cell>
          <cell r="F1232" t="str">
            <v>noncritical</v>
          </cell>
          <cell r="G1232" t="str">
            <v>Tier3</v>
          </cell>
          <cell r="H1232" t="str">
            <v>BONITO</v>
          </cell>
          <cell r="I1232" t="str">
            <v>9, PRACA SAO SEBASTIAO, , CENTRO</v>
          </cell>
          <cell r="J1232" t="str">
            <v>BONITO</v>
          </cell>
          <cell r="K1232" t="str">
            <v>PE</v>
          </cell>
          <cell r="L1232" t="str">
            <v>Brazil</v>
          </cell>
          <cell r="M1232" t="str">
            <v>55680</v>
          </cell>
          <cell r="N1232">
            <v>128000</v>
          </cell>
        </row>
        <row r="1233">
          <cell r="A1233">
            <v>996</v>
          </cell>
          <cell r="B1233" t="str">
            <v>TNS_BR_00488</v>
          </cell>
          <cell r="C1233" t="str">
            <v>BU BR</v>
          </cell>
          <cell r="D1233">
            <v>996</v>
          </cell>
          <cell r="E1233" t="str">
            <v>Retail Branch Offices</v>
          </cell>
          <cell r="F1233" t="str">
            <v>noncritical</v>
          </cell>
          <cell r="G1233" t="str">
            <v>Tier3</v>
          </cell>
          <cell r="H1233" t="str">
            <v>BOTUCATU-CIDADE ALTA</v>
          </cell>
          <cell r="I1233" t="str">
            <v>231, RUA MAJOR MATHEUS, , V.LAVRADOR</v>
          </cell>
          <cell r="J1233" t="str">
            <v>BOTUCATU</v>
          </cell>
          <cell r="K1233" t="str">
            <v>SP</v>
          </cell>
          <cell r="L1233" t="str">
            <v>Brazil</v>
          </cell>
          <cell r="M1233" t="str">
            <v>18609</v>
          </cell>
          <cell r="N1233">
            <v>128000</v>
          </cell>
        </row>
        <row r="1234">
          <cell r="A1234">
            <v>422</v>
          </cell>
          <cell r="B1234" t="str">
            <v>TNS_BR_00491</v>
          </cell>
          <cell r="C1234" t="str">
            <v>BU BR</v>
          </cell>
          <cell r="D1234">
            <v>422</v>
          </cell>
          <cell r="E1234" t="str">
            <v>Retail Branch Offices</v>
          </cell>
          <cell r="F1234" t="str">
            <v>noncritical</v>
          </cell>
          <cell r="G1234" t="str">
            <v>Tier3</v>
          </cell>
          <cell r="H1234" t="str">
            <v>BOTUCATU-CENTRO</v>
          </cell>
          <cell r="I1234" t="str">
            <v>401, RUA AMANDO DE BARROS, , CENTRO</v>
          </cell>
          <cell r="J1234" t="str">
            <v>BOTUCATU</v>
          </cell>
          <cell r="K1234" t="str">
            <v>SP</v>
          </cell>
          <cell r="L1234" t="str">
            <v>Brazil</v>
          </cell>
          <cell r="M1234" t="str">
            <v>18600</v>
          </cell>
          <cell r="N1234">
            <v>128000</v>
          </cell>
        </row>
        <row r="1235">
          <cell r="A1235">
            <v>1514</v>
          </cell>
          <cell r="B1235" t="str">
            <v>TNS_BR_00492</v>
          </cell>
          <cell r="C1235" t="str">
            <v>BU BR</v>
          </cell>
          <cell r="D1235">
            <v>1514</v>
          </cell>
          <cell r="E1235" t="str">
            <v>Retail Branch Offices</v>
          </cell>
          <cell r="F1235" t="str">
            <v>noncritical</v>
          </cell>
          <cell r="G1235" t="str">
            <v>Tier3</v>
          </cell>
          <cell r="H1235" t="str">
            <v>BOTUCATU</v>
          </cell>
          <cell r="I1235" t="str">
            <v>59, PRACA COMEND.EMILIO PEDUTTI, , CENTRO</v>
          </cell>
          <cell r="J1235" t="str">
            <v>BOTUCATU</v>
          </cell>
          <cell r="K1235" t="str">
            <v>SP</v>
          </cell>
          <cell r="L1235" t="str">
            <v>Brazil</v>
          </cell>
          <cell r="M1235" t="str">
            <v>18600</v>
          </cell>
          <cell r="N1235">
            <v>128000</v>
          </cell>
        </row>
        <row r="1236">
          <cell r="A1236">
            <v>64</v>
          </cell>
          <cell r="B1236" t="str">
            <v>TNS_BR_00494</v>
          </cell>
          <cell r="C1236" t="str">
            <v>BU BR</v>
          </cell>
          <cell r="D1236">
            <v>64</v>
          </cell>
          <cell r="E1236" t="str">
            <v>Retail Branch Offices</v>
          </cell>
          <cell r="F1236" t="str">
            <v>noncritical</v>
          </cell>
          <cell r="G1236" t="str">
            <v>Tier3</v>
          </cell>
          <cell r="H1236" t="str">
            <v>BRAGANCA PAULISTA</v>
          </cell>
          <cell r="I1236" t="str">
            <v>106, RUA CEL.OSORIO, , CENTRO</v>
          </cell>
          <cell r="J1236" t="str">
            <v>BRAG.PAULISTA</v>
          </cell>
          <cell r="K1236" t="str">
            <v>SP</v>
          </cell>
          <cell r="L1236" t="str">
            <v>Brazil</v>
          </cell>
          <cell r="M1236" t="str">
            <v>12900</v>
          </cell>
          <cell r="N1236">
            <v>128000</v>
          </cell>
        </row>
        <row r="1237">
          <cell r="A1237">
            <v>1290</v>
          </cell>
          <cell r="B1237" t="str">
            <v>TNS_BR_00506</v>
          </cell>
          <cell r="C1237" t="str">
            <v>BU BR</v>
          </cell>
          <cell r="D1237">
            <v>1290</v>
          </cell>
          <cell r="E1237" t="str">
            <v>Retail Branch Offices</v>
          </cell>
          <cell r="F1237" t="str">
            <v>noncritical</v>
          </cell>
          <cell r="G1237" t="str">
            <v>Tier3</v>
          </cell>
          <cell r="H1237" t="str">
            <v>DF-UNB</v>
          </cell>
          <cell r="I1237" t="str">
            <v>0, CAMPUS UNIVERSITARIO DARCY RIBEIRO, , ASA NORTE</v>
          </cell>
          <cell r="J1237" t="str">
            <v>BRASILIA</v>
          </cell>
          <cell r="K1237" t="str">
            <v>DF</v>
          </cell>
          <cell r="L1237" t="str">
            <v>Brazil</v>
          </cell>
          <cell r="M1237" t="str">
            <v>70910</v>
          </cell>
          <cell r="N1237">
            <v>128000</v>
          </cell>
        </row>
        <row r="1238">
          <cell r="A1238">
            <v>1288</v>
          </cell>
          <cell r="B1238" t="str">
            <v>TNS_BR_00545</v>
          </cell>
          <cell r="C1238" t="str">
            <v>BU BR</v>
          </cell>
          <cell r="D1238">
            <v>1288</v>
          </cell>
          <cell r="E1238" t="str">
            <v>Retail Branch Offices</v>
          </cell>
          <cell r="F1238" t="str">
            <v>noncritical</v>
          </cell>
          <cell r="G1238" t="str">
            <v>Tier3</v>
          </cell>
          <cell r="H1238" t="str">
            <v>DF-201 SUL</v>
          </cell>
          <cell r="I1238" t="str">
            <v>0, SCLS QUADRA 201 BLOCO A, LJ 27, ASA SUL</v>
          </cell>
          <cell r="J1238" t="str">
            <v>BRASILIA</v>
          </cell>
          <cell r="K1238" t="str">
            <v>DF</v>
          </cell>
          <cell r="L1238" t="str">
            <v>Brazil</v>
          </cell>
          <cell r="M1238" t="str">
            <v>70232</v>
          </cell>
          <cell r="N1238">
            <v>128000</v>
          </cell>
        </row>
        <row r="1239">
          <cell r="A1239">
            <v>67</v>
          </cell>
          <cell r="B1239" t="str">
            <v>TNS_BR_00546</v>
          </cell>
          <cell r="C1239" t="str">
            <v>BU BR</v>
          </cell>
          <cell r="D1239">
            <v>67</v>
          </cell>
          <cell r="E1239" t="str">
            <v>Retail Branch Offices</v>
          </cell>
          <cell r="F1239" t="str">
            <v>noncritical</v>
          </cell>
          <cell r="G1239" t="str">
            <v>Tier3</v>
          </cell>
          <cell r="H1239" t="str">
            <v>DF-306 SUL</v>
          </cell>
          <cell r="I1239" t="str">
            <v>0, SCLS QUADRA 306 BLOCO D LJ 30, , ASA SUL</v>
          </cell>
          <cell r="J1239" t="str">
            <v>BRASILIA</v>
          </cell>
          <cell r="K1239" t="str">
            <v>DF</v>
          </cell>
          <cell r="L1239" t="str">
            <v>Brazil</v>
          </cell>
          <cell r="M1239" t="str">
            <v>70353</v>
          </cell>
          <cell r="N1239">
            <v>128000</v>
          </cell>
        </row>
        <row r="1240">
          <cell r="A1240">
            <v>678</v>
          </cell>
          <cell r="B1240" t="str">
            <v>TNS_BR_00548</v>
          </cell>
          <cell r="C1240" t="str">
            <v>BU BR</v>
          </cell>
          <cell r="D1240">
            <v>678</v>
          </cell>
          <cell r="E1240" t="str">
            <v>Retail Branch Offices</v>
          </cell>
          <cell r="F1240" t="str">
            <v>noncritical</v>
          </cell>
          <cell r="G1240" t="str">
            <v>Tier3</v>
          </cell>
          <cell r="H1240" t="str">
            <v>DF-502 NORTE</v>
          </cell>
          <cell r="I1240" t="str">
            <v>0, SCRN QUADRA 502 BLOCO B LJ 58, , ASA NORTE</v>
          </cell>
          <cell r="J1240" t="str">
            <v>BRASILIA</v>
          </cell>
          <cell r="K1240" t="str">
            <v>DF</v>
          </cell>
          <cell r="L1240" t="str">
            <v>Brazil</v>
          </cell>
          <cell r="M1240" t="str">
            <v>70710</v>
          </cell>
          <cell r="N1240">
            <v>128000</v>
          </cell>
        </row>
        <row r="1241">
          <cell r="A1241">
            <v>100</v>
          </cell>
          <cell r="B1241" t="str">
            <v>TNS_BR_00550</v>
          </cell>
          <cell r="C1241" t="str">
            <v>BU BR</v>
          </cell>
          <cell r="D1241">
            <v>100</v>
          </cell>
          <cell r="E1241" t="str">
            <v>Retail Branch Offices</v>
          </cell>
          <cell r="F1241" t="str">
            <v>noncritical</v>
          </cell>
          <cell r="G1241" t="str">
            <v>Tier3</v>
          </cell>
          <cell r="H1241" t="str">
            <v>DF-COMERCIAL SUL</v>
          </cell>
          <cell r="I1241" t="str">
            <v>0, SCS QUADRA 4 BLOCO A LJ 237, , ASA SUL</v>
          </cell>
          <cell r="J1241" t="str">
            <v>BRASILIA</v>
          </cell>
          <cell r="K1241" t="str">
            <v>DF</v>
          </cell>
          <cell r="L1241" t="str">
            <v>Brazil</v>
          </cell>
          <cell r="M1241" t="str">
            <v>70300</v>
          </cell>
          <cell r="N1241">
            <v>128000</v>
          </cell>
        </row>
        <row r="1242">
          <cell r="A1242">
            <v>437</v>
          </cell>
          <cell r="B1242" t="str">
            <v>TNS_BR_00551</v>
          </cell>
          <cell r="C1242" t="str">
            <v>BU BR</v>
          </cell>
          <cell r="D1242">
            <v>437</v>
          </cell>
          <cell r="E1242" t="str">
            <v>Retail Branch Offices</v>
          </cell>
          <cell r="F1242" t="str">
            <v>noncritical</v>
          </cell>
          <cell r="G1242" t="str">
            <v>Tier3</v>
          </cell>
          <cell r="H1242" t="str">
            <v>DF-CONJUNTO NACIONAL</v>
          </cell>
          <cell r="I1242" t="str">
            <v>0, SDN CONJUNTO NACIONAL BRASILIA, LJ T 45, ASA NORTE</v>
          </cell>
          <cell r="J1242" t="str">
            <v>BRASILIA</v>
          </cell>
          <cell r="K1242" t="str">
            <v>DF</v>
          </cell>
          <cell r="L1242" t="str">
            <v>Brazil</v>
          </cell>
          <cell r="M1242" t="str">
            <v>70077</v>
          </cell>
          <cell r="N1242">
            <v>128000</v>
          </cell>
        </row>
        <row r="1243">
          <cell r="A1243">
            <v>1289</v>
          </cell>
          <cell r="B1243" t="str">
            <v>TNS_BR_00562</v>
          </cell>
          <cell r="C1243" t="str">
            <v>BU BR</v>
          </cell>
          <cell r="D1243">
            <v>1289</v>
          </cell>
          <cell r="E1243" t="str">
            <v>Retail Branch Offices</v>
          </cell>
          <cell r="F1243" t="str">
            <v>noncritical</v>
          </cell>
          <cell r="G1243" t="str">
            <v>Tier3</v>
          </cell>
          <cell r="H1243" t="str">
            <v>DF-LAGO SUL</v>
          </cell>
          <cell r="I1243" t="str">
            <v>0, SHIS QUADRA 5 BLOCO H, LJ 7,8 E 9, L.SUL</v>
          </cell>
          <cell r="J1243" t="str">
            <v>BRASILIA</v>
          </cell>
          <cell r="K1243" t="str">
            <v>DF</v>
          </cell>
          <cell r="L1243" t="str">
            <v>Brazil</v>
          </cell>
          <cell r="M1243" t="str">
            <v>71615</v>
          </cell>
          <cell r="N1243">
            <v>128000</v>
          </cell>
        </row>
        <row r="1244">
          <cell r="A1244">
            <v>846</v>
          </cell>
          <cell r="B1244" t="str">
            <v>TNS_BR_00564</v>
          </cell>
          <cell r="C1244" t="str">
            <v>BU BR</v>
          </cell>
          <cell r="D1244">
            <v>846</v>
          </cell>
          <cell r="E1244" t="str">
            <v>Retail Branch Offices</v>
          </cell>
          <cell r="F1244" t="str">
            <v>noncritical</v>
          </cell>
          <cell r="G1244" t="str">
            <v>Tier3</v>
          </cell>
          <cell r="H1244" t="str">
            <v>DF-SETOR HOSPITALAR SUL</v>
          </cell>
          <cell r="I1244" t="str">
            <v>0, SHLS QUADRA 716 BLOCO 1, LJ 40, ASA SUL</v>
          </cell>
          <cell r="J1244" t="str">
            <v>BRASILIA</v>
          </cell>
          <cell r="K1244" t="str">
            <v>DF</v>
          </cell>
          <cell r="L1244" t="str">
            <v>Brazil</v>
          </cell>
          <cell r="M1244" t="str">
            <v>70390</v>
          </cell>
          <cell r="N1244">
            <v>64000</v>
          </cell>
        </row>
        <row r="1245">
          <cell r="A1245">
            <v>441</v>
          </cell>
          <cell r="B1245" t="str">
            <v>TNS_BR_00571</v>
          </cell>
          <cell r="C1245" t="str">
            <v>BU BR</v>
          </cell>
          <cell r="D1245">
            <v>441</v>
          </cell>
          <cell r="E1245" t="str">
            <v>Retail Branch Offices</v>
          </cell>
          <cell r="F1245" t="str">
            <v>noncritical</v>
          </cell>
          <cell r="G1245" t="str">
            <v>Tier3</v>
          </cell>
          <cell r="H1245" t="str">
            <v>DF-503 SUL</v>
          </cell>
          <cell r="I1245" t="str">
            <v>15, SCRS QUADRA 503 BLOCO B, A 17,LJ,SS,SLJ, ASA SUL</v>
          </cell>
          <cell r="J1245" t="str">
            <v>BRASILIA</v>
          </cell>
          <cell r="K1245" t="str">
            <v>DF</v>
          </cell>
          <cell r="L1245" t="str">
            <v>Brazil</v>
          </cell>
          <cell r="M1245" t="str">
            <v>70331</v>
          </cell>
          <cell r="N1245">
            <v>128000</v>
          </cell>
        </row>
        <row r="1246">
          <cell r="A1246">
            <v>1515</v>
          </cell>
          <cell r="B1246" t="str">
            <v>TNS_BR_00584</v>
          </cell>
          <cell r="C1246" t="str">
            <v>BU BR</v>
          </cell>
          <cell r="D1246">
            <v>1515</v>
          </cell>
          <cell r="E1246" t="str">
            <v>Retail Branch Offices</v>
          </cell>
          <cell r="F1246" t="str">
            <v>noncritical</v>
          </cell>
          <cell r="G1246" t="str">
            <v>Tier3</v>
          </cell>
          <cell r="H1246" t="str">
            <v>BRASILIA</v>
          </cell>
          <cell r="I1246" t="str">
            <v>513, AVENIDA CRS, BLOCO B LJS 15/19, SCRSUL</v>
          </cell>
          <cell r="J1246" t="str">
            <v>BRASILIA</v>
          </cell>
          <cell r="K1246" t="str">
            <v>DF</v>
          </cell>
          <cell r="L1246" t="str">
            <v>Brazil</v>
          </cell>
          <cell r="M1246" t="str">
            <v>70380</v>
          </cell>
          <cell r="N1246">
            <v>128000</v>
          </cell>
        </row>
        <row r="1247">
          <cell r="A1247">
            <v>971</v>
          </cell>
          <cell r="B1247" t="str">
            <v>TNS_BR_00604</v>
          </cell>
          <cell r="C1247" t="str">
            <v>BU BR</v>
          </cell>
          <cell r="D1247">
            <v>971</v>
          </cell>
          <cell r="E1247" t="str">
            <v>Retail Branch Offices</v>
          </cell>
          <cell r="F1247" t="str">
            <v>noncritical</v>
          </cell>
          <cell r="G1247" t="str">
            <v>Tier3</v>
          </cell>
          <cell r="H1247" t="str">
            <v>DF-CEILANDIA</v>
          </cell>
          <cell r="I1247" t="str">
            <v>0, QNM 01 CONJ H LOTE 10, , CEILANDIA</v>
          </cell>
          <cell r="J1247" t="str">
            <v>BRASILIA(CEILA)</v>
          </cell>
          <cell r="K1247" t="str">
            <v>DF</v>
          </cell>
          <cell r="L1247" t="str">
            <v>Brazil</v>
          </cell>
          <cell r="M1247" t="str">
            <v>72215</v>
          </cell>
          <cell r="N1247">
            <v>128000</v>
          </cell>
        </row>
        <row r="1248">
          <cell r="A1248">
            <v>739</v>
          </cell>
          <cell r="B1248" t="str">
            <v>TNS_BR_00607</v>
          </cell>
          <cell r="C1248" t="str">
            <v>BU BR</v>
          </cell>
          <cell r="D1248">
            <v>739</v>
          </cell>
          <cell r="E1248" t="str">
            <v>Retail Branch Offices</v>
          </cell>
          <cell r="F1248" t="str">
            <v>noncritical</v>
          </cell>
          <cell r="G1248" t="str">
            <v>Tier3</v>
          </cell>
          <cell r="H1248" t="str">
            <v>DF-SIA</v>
          </cell>
          <cell r="I1248" t="str">
            <v>0, SIA TRECHO 3 QUADRA 2 LOTE 120, ZONA INDUSTRIAL, GUARA</v>
          </cell>
          <cell r="J1248" t="str">
            <v>BRASILIA(GUARA)</v>
          </cell>
          <cell r="K1248" t="str">
            <v>DF</v>
          </cell>
          <cell r="L1248" t="str">
            <v>Brazil</v>
          </cell>
          <cell r="M1248" t="str">
            <v>71200</v>
          </cell>
          <cell r="N1248">
            <v>128000</v>
          </cell>
        </row>
        <row r="1249">
          <cell r="A1249">
            <v>219</v>
          </cell>
          <cell r="B1249" t="str">
            <v>TNS_BR_00609</v>
          </cell>
          <cell r="C1249" t="str">
            <v>BU BR</v>
          </cell>
          <cell r="D1249">
            <v>219</v>
          </cell>
          <cell r="E1249" t="str">
            <v>Retail Branch Offices</v>
          </cell>
          <cell r="F1249" t="str">
            <v>noncritical</v>
          </cell>
          <cell r="G1249" t="str">
            <v>Tier3</v>
          </cell>
          <cell r="H1249" t="str">
            <v>DF-NUCLEO BANDEIRANTE</v>
          </cell>
          <cell r="I1249" t="str">
            <v>0, AVENIDA CENTRAL, LOTES 826 A 844, N.BANDEIRA</v>
          </cell>
          <cell r="J1249" t="str">
            <v>BRASILIA(N.BAN)</v>
          </cell>
          <cell r="K1249" t="str">
            <v>DF</v>
          </cell>
          <cell r="L1249" t="str">
            <v>Brazil</v>
          </cell>
          <cell r="M1249" t="str">
            <v>71715</v>
          </cell>
          <cell r="N1249">
            <v>128000</v>
          </cell>
        </row>
        <row r="1250">
          <cell r="A1250">
            <v>1738</v>
          </cell>
          <cell r="B1250" t="str">
            <v>TNS_BR_00617</v>
          </cell>
          <cell r="C1250" t="str">
            <v>BU BR</v>
          </cell>
          <cell r="D1250">
            <v>1738</v>
          </cell>
          <cell r="E1250" t="str">
            <v>Retail Branch Offices</v>
          </cell>
          <cell r="F1250" t="str">
            <v>noncritical</v>
          </cell>
          <cell r="G1250" t="str">
            <v>Tier3</v>
          </cell>
          <cell r="H1250" t="str">
            <v>TAGUATINGA</v>
          </cell>
          <cell r="I1250" t="str">
            <v>4, CSB, LOTE 05 - LOJA 01, TAGUATINGA</v>
          </cell>
          <cell r="J1250" t="str">
            <v>BRASILIA(TAGUA)</v>
          </cell>
          <cell r="K1250" t="str">
            <v>DF</v>
          </cell>
          <cell r="L1250" t="str">
            <v>Brazil</v>
          </cell>
          <cell r="M1250" t="str">
            <v>72015</v>
          </cell>
          <cell r="N1250">
            <v>128000</v>
          </cell>
        </row>
        <row r="1251">
          <cell r="A1251">
            <v>70</v>
          </cell>
          <cell r="B1251" t="str">
            <v>TNS_BR_00620</v>
          </cell>
          <cell r="C1251" t="str">
            <v>BU BR</v>
          </cell>
          <cell r="D1251">
            <v>70</v>
          </cell>
          <cell r="E1251" t="str">
            <v>Retail Branch Offices</v>
          </cell>
          <cell r="F1251" t="str">
            <v>noncritical</v>
          </cell>
          <cell r="G1251" t="str">
            <v>Tier3</v>
          </cell>
          <cell r="H1251" t="str">
            <v>BRUMADINHO</v>
          </cell>
          <cell r="I1251" t="str">
            <v>135, RUA QUINTINO BOCAIUVA, , CENTRO</v>
          </cell>
          <cell r="J1251" t="str">
            <v>BRUMADINHO</v>
          </cell>
          <cell r="K1251" t="str">
            <v>MG</v>
          </cell>
          <cell r="L1251" t="str">
            <v>Brazil</v>
          </cell>
          <cell r="M1251" t="str">
            <v>35460</v>
          </cell>
          <cell r="N1251">
            <v>128000</v>
          </cell>
        </row>
        <row r="1252">
          <cell r="A1252">
            <v>1156</v>
          </cell>
          <cell r="B1252" t="str">
            <v>TNS_BR_00625</v>
          </cell>
          <cell r="C1252" t="str">
            <v>BU BR</v>
          </cell>
          <cell r="D1252">
            <v>1156</v>
          </cell>
          <cell r="E1252" t="str">
            <v>Retail Branch Offices</v>
          </cell>
          <cell r="F1252" t="str">
            <v>noncritical</v>
          </cell>
          <cell r="G1252" t="str">
            <v>Tier3</v>
          </cell>
          <cell r="H1252" t="str">
            <v>CABO</v>
          </cell>
          <cell r="I1252" t="str">
            <v>810, AVENIDA PRES.VARGAS, , CENTRO</v>
          </cell>
          <cell r="J1252" t="str">
            <v>CABO DE S.AGOST</v>
          </cell>
          <cell r="K1252" t="str">
            <v>PE</v>
          </cell>
          <cell r="L1252" t="str">
            <v>Brazil</v>
          </cell>
          <cell r="M1252" t="str">
            <v>54500</v>
          </cell>
          <cell r="N1252">
            <v>128000</v>
          </cell>
        </row>
        <row r="1253">
          <cell r="A1253">
            <v>71</v>
          </cell>
          <cell r="B1253" t="str">
            <v>TNS_BR_00627</v>
          </cell>
          <cell r="C1253" t="str">
            <v>BU BR</v>
          </cell>
          <cell r="D1253">
            <v>71</v>
          </cell>
          <cell r="E1253" t="str">
            <v>Retail Branch Offices</v>
          </cell>
          <cell r="F1253" t="str">
            <v>noncritical</v>
          </cell>
          <cell r="G1253" t="str">
            <v>Tier3</v>
          </cell>
          <cell r="H1253" t="str">
            <v>CABO FRIO</v>
          </cell>
          <cell r="I1253" t="str">
            <v>805, AVENIDA ASSUNCAO, , CENTRO</v>
          </cell>
          <cell r="J1253" t="str">
            <v>CABO FRIO</v>
          </cell>
          <cell r="K1253" t="str">
            <v>RJ</v>
          </cell>
          <cell r="L1253" t="str">
            <v>Brazil</v>
          </cell>
          <cell r="M1253" t="str">
            <v>28906</v>
          </cell>
          <cell r="N1253">
            <v>128000</v>
          </cell>
        </row>
        <row r="1254">
          <cell r="A1254">
            <v>1037</v>
          </cell>
          <cell r="B1254" t="str">
            <v>TNS_BR_00629</v>
          </cell>
          <cell r="C1254" t="str">
            <v>BU BR</v>
          </cell>
          <cell r="D1254">
            <v>1037</v>
          </cell>
          <cell r="E1254" t="str">
            <v>Retail Branch Offices</v>
          </cell>
          <cell r="F1254" t="str">
            <v>noncritical</v>
          </cell>
          <cell r="G1254" t="str">
            <v>Tier3</v>
          </cell>
          <cell r="H1254" t="str">
            <v>AGENCIA CABROBO</v>
          </cell>
          <cell r="I1254" t="str">
            <v>221, RUA TABELIAO SERGIO FREIRE, ,</v>
          </cell>
          <cell r="J1254" t="str">
            <v>CABROBO</v>
          </cell>
          <cell r="K1254" t="str">
            <v>PE</v>
          </cell>
          <cell r="L1254" t="str">
            <v>Brazil</v>
          </cell>
          <cell r="M1254"/>
          <cell r="N1254">
            <v>128000</v>
          </cell>
        </row>
        <row r="1255">
          <cell r="A1255">
            <v>72</v>
          </cell>
          <cell r="B1255" t="str">
            <v>TNS_BR_00630</v>
          </cell>
          <cell r="C1255" t="str">
            <v>BU BR</v>
          </cell>
          <cell r="D1255">
            <v>72</v>
          </cell>
          <cell r="E1255" t="str">
            <v>Retail Branch Offices</v>
          </cell>
          <cell r="F1255" t="str">
            <v>noncritical</v>
          </cell>
          <cell r="G1255" t="str">
            <v>Tier3</v>
          </cell>
          <cell r="H1255" t="str">
            <v>CACAPAVA</v>
          </cell>
          <cell r="I1255" t="str">
            <v>111, PRACA DA BANDEIRA, , CENTRO</v>
          </cell>
          <cell r="J1255" t="str">
            <v>CACAPAVA</v>
          </cell>
          <cell r="K1255" t="str">
            <v>SP</v>
          </cell>
          <cell r="L1255" t="str">
            <v>Brazil</v>
          </cell>
          <cell r="M1255" t="str">
            <v>12280</v>
          </cell>
          <cell r="N1255">
            <v>128000</v>
          </cell>
        </row>
        <row r="1256">
          <cell r="A1256">
            <v>427</v>
          </cell>
          <cell r="B1256" t="str">
            <v>TNS_BR_00634</v>
          </cell>
          <cell r="C1256" t="str">
            <v>BU BR</v>
          </cell>
          <cell r="D1256">
            <v>427</v>
          </cell>
          <cell r="E1256" t="str">
            <v>Retail Branch Offices</v>
          </cell>
          <cell r="F1256" t="str">
            <v>noncritical</v>
          </cell>
          <cell r="G1256" t="str">
            <v>Tier3</v>
          </cell>
          <cell r="H1256" t="str">
            <v>CACHOEIRO DO ITAPEMIRIM</v>
          </cell>
          <cell r="I1256" t="str">
            <v>62, RUA CAP.DESLANDES, , CENTRO</v>
          </cell>
          <cell r="J1256" t="str">
            <v>CACH.ITAPEMIRIM</v>
          </cell>
          <cell r="K1256" t="str">
            <v>ES</v>
          </cell>
          <cell r="L1256" t="str">
            <v>Brazil</v>
          </cell>
          <cell r="M1256" t="str">
            <v>29300</v>
          </cell>
          <cell r="N1256">
            <v>128000</v>
          </cell>
        </row>
        <row r="1257">
          <cell r="A1257">
            <v>483</v>
          </cell>
          <cell r="B1257" t="str">
            <v>TNS_BR_00636</v>
          </cell>
          <cell r="C1257" t="str">
            <v>BU BR</v>
          </cell>
          <cell r="D1257">
            <v>483</v>
          </cell>
          <cell r="E1257" t="str">
            <v>Retail Branch Offices</v>
          </cell>
          <cell r="F1257" t="str">
            <v>noncritical</v>
          </cell>
          <cell r="G1257" t="str">
            <v>Tier3</v>
          </cell>
          <cell r="H1257" t="str">
            <v>CAETE-JOSE BRANDAO</v>
          </cell>
          <cell r="I1257" t="str">
            <v>361, AVENIDA JAIR DANTAS, , JOSE BRAND</v>
          </cell>
          <cell r="J1257" t="str">
            <v>CAETE</v>
          </cell>
          <cell r="K1257" t="str">
            <v>MG</v>
          </cell>
          <cell r="L1257" t="str">
            <v>Brazil</v>
          </cell>
          <cell r="M1257" t="str">
            <v>34800</v>
          </cell>
          <cell r="N1257">
            <v>128000</v>
          </cell>
        </row>
        <row r="1258">
          <cell r="A1258">
            <v>1185</v>
          </cell>
          <cell r="B1258" t="str">
            <v>TNS_BR_00638</v>
          </cell>
          <cell r="C1258" t="str">
            <v>BU BR</v>
          </cell>
          <cell r="D1258">
            <v>1185</v>
          </cell>
          <cell r="E1258" t="str">
            <v>Retail Branch Offices</v>
          </cell>
          <cell r="F1258" t="str">
            <v>noncritical</v>
          </cell>
          <cell r="G1258" t="str">
            <v>Tier3</v>
          </cell>
          <cell r="H1258" t="str">
            <v>CAJAZEIRAS-PB</v>
          </cell>
          <cell r="I1258" t="str">
            <v>0, AVENIDA PE.ROLIM,S/N, , CENTRO</v>
          </cell>
          <cell r="J1258" t="str">
            <v>CAJAZEIRAS</v>
          </cell>
          <cell r="K1258" t="str">
            <v>PB</v>
          </cell>
          <cell r="L1258" t="str">
            <v>Brazil</v>
          </cell>
          <cell r="M1258" t="str">
            <v>58900</v>
          </cell>
          <cell r="N1258">
            <v>128000</v>
          </cell>
        </row>
        <row r="1259">
          <cell r="A1259">
            <v>593</v>
          </cell>
          <cell r="B1259" t="str">
            <v>TNS_BR_00649</v>
          </cell>
          <cell r="C1259" t="str">
            <v>BU BR</v>
          </cell>
          <cell r="D1259">
            <v>593</v>
          </cell>
          <cell r="E1259" t="str">
            <v>Retail Branch Offices</v>
          </cell>
          <cell r="F1259" t="str">
            <v>noncritical</v>
          </cell>
          <cell r="G1259" t="str">
            <v>Tier3</v>
          </cell>
          <cell r="H1259" t="str">
            <v>CAMACARI</v>
          </cell>
          <cell r="I1259" t="str">
            <v>325, PRACA ABRANTES, , CENTRO</v>
          </cell>
          <cell r="J1259" t="str">
            <v>CAMACARI</v>
          </cell>
          <cell r="K1259" t="str">
            <v>BA</v>
          </cell>
          <cell r="L1259" t="str">
            <v>Brazil</v>
          </cell>
          <cell r="M1259" t="str">
            <v>42800</v>
          </cell>
          <cell r="N1259">
            <v>256000</v>
          </cell>
        </row>
        <row r="1260">
          <cell r="A1260">
            <v>78</v>
          </cell>
          <cell r="B1260" t="str">
            <v>TNS_BR_00654</v>
          </cell>
          <cell r="C1260" t="str">
            <v>BU BR</v>
          </cell>
          <cell r="D1260">
            <v>78</v>
          </cell>
          <cell r="E1260" t="str">
            <v>Retail Branch Offices</v>
          </cell>
          <cell r="F1260" t="str">
            <v>noncritical</v>
          </cell>
          <cell r="G1260" t="str">
            <v>Tier3</v>
          </cell>
          <cell r="H1260" t="str">
            <v>CAMANDUCAIA</v>
          </cell>
          <cell r="I1260" t="str">
            <v>162, PRACA DR.BENJAMIN DE MACEDO, , CENTRO</v>
          </cell>
          <cell r="J1260" t="str">
            <v>CAMANDUCAIA</v>
          </cell>
          <cell r="K1260" t="str">
            <v>MG</v>
          </cell>
          <cell r="L1260" t="str">
            <v>Brazil</v>
          </cell>
          <cell r="M1260" t="str">
            <v>37650</v>
          </cell>
          <cell r="N1260">
            <v>128000</v>
          </cell>
        </row>
        <row r="1261">
          <cell r="A1261">
            <v>1059</v>
          </cell>
          <cell r="B1261" t="str">
            <v>TNS_BR_00656</v>
          </cell>
          <cell r="C1261" t="str">
            <v>BU BR</v>
          </cell>
          <cell r="D1261">
            <v>1059</v>
          </cell>
          <cell r="E1261" t="str">
            <v>Retail Branch Offices</v>
          </cell>
          <cell r="F1261" t="str">
            <v>noncritical</v>
          </cell>
          <cell r="G1261" t="str">
            <v>Tier3</v>
          </cell>
          <cell r="H1261" t="str">
            <v>CAMARAGIBE</v>
          </cell>
          <cell r="I1261" t="str">
            <v>504, AVENIDA DR.BELMIRO CORREIA, , CENTRO</v>
          </cell>
          <cell r="J1261" t="str">
            <v>CAMARAGIBE</v>
          </cell>
          <cell r="K1261" t="str">
            <v>PE</v>
          </cell>
          <cell r="L1261" t="str">
            <v>Brazil</v>
          </cell>
          <cell r="M1261" t="str">
            <v>54750</v>
          </cell>
          <cell r="N1261">
            <v>128000</v>
          </cell>
        </row>
        <row r="1262">
          <cell r="A1262">
            <v>79</v>
          </cell>
          <cell r="B1262" t="str">
            <v>TNS_BR_00657</v>
          </cell>
          <cell r="C1262" t="str">
            <v>BU BR</v>
          </cell>
          <cell r="D1262">
            <v>79</v>
          </cell>
          <cell r="E1262" t="str">
            <v>Retail Branch Offices</v>
          </cell>
          <cell r="F1262" t="str">
            <v>noncritical</v>
          </cell>
          <cell r="G1262" t="str">
            <v>Tier3</v>
          </cell>
          <cell r="H1262" t="str">
            <v>CAMBE</v>
          </cell>
          <cell r="I1262" t="str">
            <v>829, AVENIDA INGLATERRA, , CENTRO</v>
          </cell>
          <cell r="J1262" t="str">
            <v>CAMBE</v>
          </cell>
          <cell r="K1262" t="str">
            <v>PR</v>
          </cell>
          <cell r="L1262" t="str">
            <v>Brazil</v>
          </cell>
          <cell r="M1262" t="str">
            <v>86181</v>
          </cell>
          <cell r="N1262">
            <v>128000</v>
          </cell>
        </row>
        <row r="1263">
          <cell r="A1263">
            <v>80</v>
          </cell>
          <cell r="B1263" t="str">
            <v>TNS_BR_00659</v>
          </cell>
          <cell r="C1263" t="str">
            <v>BU BR</v>
          </cell>
          <cell r="D1263">
            <v>80</v>
          </cell>
          <cell r="E1263" t="str">
            <v>Retail Branch Offices</v>
          </cell>
          <cell r="F1263" t="str">
            <v>noncritical</v>
          </cell>
          <cell r="G1263" t="str">
            <v>Tier3</v>
          </cell>
          <cell r="H1263" t="str">
            <v>CAMBUI</v>
          </cell>
          <cell r="I1263" t="str">
            <v>169, RUA JOAO MOREIRA SALES, , CENTRO</v>
          </cell>
          <cell r="J1263" t="str">
            <v>CAMBUI</v>
          </cell>
          <cell r="K1263" t="str">
            <v>MG</v>
          </cell>
          <cell r="L1263" t="str">
            <v>Brazil</v>
          </cell>
          <cell r="M1263" t="str">
            <v>37600</v>
          </cell>
          <cell r="N1263">
            <v>128000</v>
          </cell>
        </row>
        <row r="1264">
          <cell r="A1264">
            <v>81</v>
          </cell>
          <cell r="B1264" t="str">
            <v>TNS_BR_00660</v>
          </cell>
          <cell r="C1264" t="str">
            <v>BU BR</v>
          </cell>
          <cell r="D1264">
            <v>81</v>
          </cell>
          <cell r="E1264" t="str">
            <v>Retail Branch Offices</v>
          </cell>
          <cell r="F1264" t="str">
            <v>noncritical</v>
          </cell>
          <cell r="G1264" t="str">
            <v>Tier3</v>
          </cell>
          <cell r="H1264" t="str">
            <v>CAMPANHA</v>
          </cell>
          <cell r="I1264" t="str">
            <v>47, PRACA DOM FERRAO, , CENTRO</v>
          </cell>
          <cell r="J1264" t="str">
            <v>CAMPANHA</v>
          </cell>
          <cell r="K1264" t="str">
            <v>MG</v>
          </cell>
          <cell r="L1264" t="str">
            <v>Brazil</v>
          </cell>
          <cell r="M1264" t="str">
            <v>37400</v>
          </cell>
          <cell r="N1264">
            <v>128000</v>
          </cell>
        </row>
        <row r="1265">
          <cell r="A1265">
            <v>1182</v>
          </cell>
          <cell r="B1265" t="str">
            <v>TNS_BR_00664</v>
          </cell>
          <cell r="C1265" t="str">
            <v>BU BR</v>
          </cell>
          <cell r="D1265">
            <v>1182</v>
          </cell>
          <cell r="E1265" t="str">
            <v>Retail Branch Offices</v>
          </cell>
          <cell r="F1265" t="str">
            <v>noncritical</v>
          </cell>
          <cell r="G1265" t="str">
            <v>Tier3</v>
          </cell>
          <cell r="H1265" t="str">
            <v>CAMPINA GDE-R.MARQUES HERVAL</v>
          </cell>
          <cell r="I1265" t="str">
            <v>107, RUA MARQ.DO HERVAL, , CENTRO</v>
          </cell>
          <cell r="J1265" t="str">
            <v>CAMPINA GRANDE</v>
          </cell>
          <cell r="K1265" t="str">
            <v>PB</v>
          </cell>
          <cell r="L1265" t="str">
            <v>Brazil</v>
          </cell>
          <cell r="M1265" t="str">
            <v>58100</v>
          </cell>
          <cell r="N1265">
            <v>64000</v>
          </cell>
        </row>
        <row r="1266">
          <cell r="A1266">
            <v>1586</v>
          </cell>
          <cell r="B1266" t="str">
            <v>TNS_BR_00665</v>
          </cell>
          <cell r="C1266" t="str">
            <v>BU BR</v>
          </cell>
          <cell r="D1266">
            <v>1586</v>
          </cell>
          <cell r="E1266" t="str">
            <v>Retail Branch Offices</v>
          </cell>
          <cell r="F1266" t="str">
            <v>noncritical</v>
          </cell>
          <cell r="G1266" t="str">
            <v>Tier3</v>
          </cell>
          <cell r="H1266" t="str">
            <v>CAMPINA GRANDE</v>
          </cell>
          <cell r="I1266" t="str">
            <v>161, RUA PRES.JOAO PESSOA, , CENTRO</v>
          </cell>
          <cell r="J1266" t="str">
            <v>CAMPINA GRANDE</v>
          </cell>
          <cell r="K1266" t="str">
            <v>PB</v>
          </cell>
          <cell r="L1266" t="str">
            <v>Brazil</v>
          </cell>
          <cell r="M1266" t="str">
            <v>58101</v>
          </cell>
          <cell r="N1266">
            <v>128000</v>
          </cell>
        </row>
        <row r="1267">
          <cell r="A1267">
            <v>82</v>
          </cell>
          <cell r="B1267" t="str">
            <v>TNS_BR_00666</v>
          </cell>
          <cell r="C1267" t="str">
            <v>BU BR</v>
          </cell>
          <cell r="D1267">
            <v>82</v>
          </cell>
          <cell r="E1267" t="str">
            <v>Retail Branch Offices</v>
          </cell>
          <cell r="F1267" t="str">
            <v>noncritical</v>
          </cell>
          <cell r="G1267" t="str">
            <v>Tier3</v>
          </cell>
          <cell r="H1267" t="str">
            <v>Campina Grande</v>
          </cell>
          <cell r="I1267" t="str">
            <v>32, Praca Alfredo Dantas, , Centro</v>
          </cell>
          <cell r="J1267" t="str">
            <v>Campina Grande</v>
          </cell>
          <cell r="K1267" t="str">
            <v>PB</v>
          </cell>
          <cell r="L1267" t="str">
            <v>Brazil</v>
          </cell>
          <cell r="M1267" t="str">
            <v>58102</v>
          </cell>
          <cell r="N1267">
            <v>128000</v>
          </cell>
        </row>
        <row r="1268">
          <cell r="A1268">
            <v>82</v>
          </cell>
          <cell r="B1268" t="str">
            <v>TNS_BR_00671</v>
          </cell>
          <cell r="C1268" t="str">
            <v>BU BR</v>
          </cell>
          <cell r="D1268">
            <v>82</v>
          </cell>
          <cell r="E1268" t="str">
            <v>Retail Branch Offices</v>
          </cell>
          <cell r="F1268" t="str">
            <v>noncritical</v>
          </cell>
          <cell r="G1268" t="str">
            <v>Tier3</v>
          </cell>
          <cell r="H1268" t="str">
            <v>CAMPINA GRANDE</v>
          </cell>
          <cell r="I1268" t="str">
            <v>32, PRACA ALFREDO DANTAS, , CENTRO</v>
          </cell>
          <cell r="J1268" t="str">
            <v>CAMPINA GRANDE</v>
          </cell>
          <cell r="K1268" t="str">
            <v>PB</v>
          </cell>
          <cell r="L1268" t="str">
            <v>Brazil</v>
          </cell>
          <cell r="M1268" t="str">
            <v>58102</v>
          </cell>
          <cell r="N1268">
            <v>128000</v>
          </cell>
        </row>
        <row r="1269">
          <cell r="A1269">
            <v>949</v>
          </cell>
          <cell r="B1269" t="str">
            <v>TNS_BR_00679</v>
          </cell>
          <cell r="C1269" t="str">
            <v>BU BR</v>
          </cell>
          <cell r="D1269">
            <v>949</v>
          </cell>
          <cell r="E1269" t="str">
            <v>Retail Branch Offices</v>
          </cell>
          <cell r="F1269" t="str">
            <v>noncritical</v>
          </cell>
          <cell r="G1269" t="str">
            <v>Tier3</v>
          </cell>
          <cell r="H1269" t="str">
            <v>CAMPINAS-PUC CAMPINAS</v>
          </cell>
          <cell r="I1269" t="str">
            <v>0, AVENIDA PROF.ANA MARIA SILVES.ADADE, PUC CAMP, PQ.DAS UNI</v>
          </cell>
          <cell r="J1269" t="str">
            <v>CAMPINAS</v>
          </cell>
          <cell r="K1269" t="str">
            <v>SP</v>
          </cell>
          <cell r="L1269" t="str">
            <v>Brazil</v>
          </cell>
          <cell r="M1269" t="str">
            <v>13086</v>
          </cell>
          <cell r="N1269">
            <v>128000</v>
          </cell>
        </row>
        <row r="1270">
          <cell r="A1270">
            <v>910</v>
          </cell>
          <cell r="B1270" t="str">
            <v>TNS_BR_00681</v>
          </cell>
          <cell r="C1270" t="str">
            <v>BU BR</v>
          </cell>
          <cell r="D1270">
            <v>910</v>
          </cell>
          <cell r="E1270" t="str">
            <v>Retail Branch Offices</v>
          </cell>
          <cell r="F1270" t="str">
            <v>noncritical</v>
          </cell>
          <cell r="G1270" t="str">
            <v>Tier3</v>
          </cell>
          <cell r="H1270" t="str">
            <v>CAMPINAS-UNICAMP</v>
          </cell>
          <cell r="I1270" t="str">
            <v>0, AVENIDA ROXO MOREIRA,S/N, UNICAMP, CID.UNIVER</v>
          </cell>
          <cell r="J1270" t="str">
            <v>CAMPINAS</v>
          </cell>
          <cell r="K1270" t="str">
            <v>SP</v>
          </cell>
          <cell r="L1270" t="str">
            <v>Brazil</v>
          </cell>
          <cell r="M1270" t="str">
            <v>13083</v>
          </cell>
          <cell r="N1270">
            <v>128000</v>
          </cell>
        </row>
        <row r="1271">
          <cell r="A1271">
            <v>1662</v>
          </cell>
          <cell r="B1271" t="str">
            <v>TNS_BR_00688</v>
          </cell>
          <cell r="C1271" t="str">
            <v>BU BR</v>
          </cell>
          <cell r="D1271">
            <v>1662</v>
          </cell>
          <cell r="E1271" t="str">
            <v>Retail Branch Offices</v>
          </cell>
          <cell r="F1271" t="str">
            <v>noncritical</v>
          </cell>
          <cell r="G1271" t="str">
            <v>Tier3</v>
          </cell>
          <cell r="H1271" t="str">
            <v>CEASA-CAMPINAS</v>
          </cell>
          <cell r="I1271" t="str">
            <v>0, RODOVIA DOM PEDRO I,S/N KM 140,5, PISTA NORTE, JD.NILOPOL</v>
          </cell>
          <cell r="J1271" t="str">
            <v>CAMPINAS</v>
          </cell>
          <cell r="K1271" t="str">
            <v>SP</v>
          </cell>
          <cell r="L1271" t="str">
            <v>Brazil</v>
          </cell>
          <cell r="M1271" t="str">
            <v>13097</v>
          </cell>
          <cell r="N1271">
            <v>128000</v>
          </cell>
        </row>
        <row r="1272">
          <cell r="A1272">
            <v>1335</v>
          </cell>
          <cell r="B1272" t="str">
            <v>TNS_BR_00691</v>
          </cell>
          <cell r="C1272" t="str">
            <v>BU BR</v>
          </cell>
          <cell r="D1272">
            <v>1335</v>
          </cell>
          <cell r="E1272" t="str">
            <v>Retail Branch Offices</v>
          </cell>
          <cell r="F1272" t="str">
            <v>noncritical</v>
          </cell>
          <cell r="G1272" t="str">
            <v>Tier3</v>
          </cell>
          <cell r="H1272" t="str">
            <v>CAMPINAS-TAQUARAL</v>
          </cell>
          <cell r="I1272" t="str">
            <v>100, RUA ARMANDO SALES DE OLIVEIRA, , JD.CAMPINA</v>
          </cell>
          <cell r="J1272" t="str">
            <v>CAMPINAS</v>
          </cell>
          <cell r="K1272" t="str">
            <v>SP</v>
          </cell>
          <cell r="L1272" t="str">
            <v>Brazil</v>
          </cell>
          <cell r="M1272" t="str">
            <v>13090</v>
          </cell>
          <cell r="N1272">
            <v>128000</v>
          </cell>
        </row>
        <row r="1273">
          <cell r="A1273">
            <v>1108</v>
          </cell>
          <cell r="B1273" t="str">
            <v>TNS_BR_00694</v>
          </cell>
          <cell r="C1273" t="str">
            <v>BU BR</v>
          </cell>
          <cell r="D1273">
            <v>1108</v>
          </cell>
          <cell r="E1273" t="str">
            <v>Retail Branch Offices</v>
          </cell>
          <cell r="F1273" t="str">
            <v>noncritical</v>
          </cell>
          <cell r="G1273" t="str">
            <v>Tier3</v>
          </cell>
          <cell r="H1273" t="str">
            <v>ABN CAMPINAS</v>
          </cell>
          <cell r="I1273" t="str">
            <v>1246, AVENIDA FRANCISCO GLICERIO, (PARTE), CENTRO</v>
          </cell>
          <cell r="J1273" t="str">
            <v>CAMPINAS</v>
          </cell>
          <cell r="K1273" t="str">
            <v>SP</v>
          </cell>
          <cell r="L1273" t="str">
            <v>Brazil</v>
          </cell>
          <cell r="M1273" t="str">
            <v>13012</v>
          </cell>
          <cell r="N1273">
            <v>64000</v>
          </cell>
        </row>
        <row r="1274">
          <cell r="A1274">
            <v>1378</v>
          </cell>
          <cell r="B1274" t="str">
            <v>TNS_BR_00702</v>
          </cell>
          <cell r="C1274" t="str">
            <v>BU BR</v>
          </cell>
          <cell r="D1274">
            <v>1378</v>
          </cell>
          <cell r="E1274" t="str">
            <v>Retail Branch Offices</v>
          </cell>
          <cell r="F1274" t="str">
            <v>noncritical</v>
          </cell>
          <cell r="G1274" t="str">
            <v>Tier3</v>
          </cell>
          <cell r="H1274" t="str">
            <v>CAMPINAS-CASTELO</v>
          </cell>
          <cell r="I1274" t="str">
            <v>1951, AVENIDA ANDRADE NEVES, , JD.CHAPADA</v>
          </cell>
          <cell r="J1274" t="str">
            <v>CAMPINAS</v>
          </cell>
          <cell r="K1274" t="str">
            <v>SP</v>
          </cell>
          <cell r="L1274" t="str">
            <v>Brazil</v>
          </cell>
          <cell r="M1274" t="str">
            <v>13070</v>
          </cell>
          <cell r="N1274">
            <v>128000</v>
          </cell>
        </row>
        <row r="1275">
          <cell r="A1275">
            <v>741</v>
          </cell>
          <cell r="B1275" t="str">
            <v>TNS_BR_00703</v>
          </cell>
          <cell r="C1275" t="str">
            <v>BU BR</v>
          </cell>
          <cell r="D1275">
            <v>741</v>
          </cell>
          <cell r="E1275" t="str">
            <v>Retail Branch Offices</v>
          </cell>
          <cell r="F1275" t="str">
            <v>noncritical</v>
          </cell>
          <cell r="G1275" t="str">
            <v>Tier3</v>
          </cell>
          <cell r="H1275" t="str">
            <v>CAMPINAS-AV AMOREIRAS</v>
          </cell>
          <cell r="I1275" t="str">
            <v>1990, AVENIDA DAS AMOREIRAS, , S.BERNARDO</v>
          </cell>
          <cell r="J1275" t="str">
            <v>CAMPINAS</v>
          </cell>
          <cell r="K1275" t="str">
            <v>SP</v>
          </cell>
          <cell r="L1275" t="str">
            <v>Brazil</v>
          </cell>
          <cell r="M1275" t="str">
            <v>13031</v>
          </cell>
          <cell r="N1275">
            <v>128000</v>
          </cell>
        </row>
        <row r="1276">
          <cell r="A1276">
            <v>1278</v>
          </cell>
          <cell r="B1276" t="str">
            <v>TNS_BR_00711</v>
          </cell>
          <cell r="C1276" t="str">
            <v>BU BR</v>
          </cell>
          <cell r="D1276">
            <v>1278</v>
          </cell>
          <cell r="E1276" t="str">
            <v>Retail Branch Offices</v>
          </cell>
          <cell r="F1276" t="str">
            <v>noncritical</v>
          </cell>
          <cell r="G1276" t="str">
            <v>Tier3</v>
          </cell>
          <cell r="H1276" t="str">
            <v>CAMPINAS-PQ.D.PEDRO SHOPPING</v>
          </cell>
          <cell r="I1276" t="str">
            <v>500, AVENIDA PROJETADA LESTE, LJ 31,32, S.GENEBRA</v>
          </cell>
          <cell r="J1276" t="str">
            <v>CAMPINAS</v>
          </cell>
          <cell r="K1276" t="str">
            <v>SP</v>
          </cell>
          <cell r="L1276" t="str">
            <v>Brazil</v>
          </cell>
          <cell r="M1276" t="str">
            <v>13080</v>
          </cell>
          <cell r="N1276">
            <v>128000</v>
          </cell>
        </row>
        <row r="1277">
          <cell r="A1277">
            <v>1558</v>
          </cell>
          <cell r="B1277" t="str">
            <v>TNS_BR_00715</v>
          </cell>
          <cell r="C1277" t="str">
            <v>BU BR</v>
          </cell>
          <cell r="D1277">
            <v>1558</v>
          </cell>
          <cell r="E1277" t="str">
            <v>Retail Branch Offices</v>
          </cell>
          <cell r="F1277" t="str">
            <v>noncritical</v>
          </cell>
          <cell r="G1277" t="str">
            <v>Tier3</v>
          </cell>
          <cell r="H1277" t="str">
            <v>CAMP-B.JAGUARA</v>
          </cell>
          <cell r="I1277" t="str">
            <v>620, AVENIDA FRANCISCO GLICERIO, , CENTRO</v>
          </cell>
          <cell r="J1277" t="str">
            <v>CAMPINAS</v>
          </cell>
          <cell r="K1277" t="str">
            <v>SP</v>
          </cell>
          <cell r="L1277" t="str">
            <v>Brazil</v>
          </cell>
          <cell r="M1277" t="str">
            <v>13012</v>
          </cell>
          <cell r="N1277">
            <v>128000</v>
          </cell>
        </row>
        <row r="1278">
          <cell r="A1278">
            <v>83</v>
          </cell>
          <cell r="B1278" t="str">
            <v>TNS_BR_00720</v>
          </cell>
          <cell r="C1278" t="str">
            <v>BU BR</v>
          </cell>
          <cell r="D1278">
            <v>83</v>
          </cell>
          <cell r="E1278" t="str">
            <v>Retail Branch Offices</v>
          </cell>
          <cell r="F1278" t="str">
            <v>noncritical</v>
          </cell>
          <cell r="G1278" t="str">
            <v>Tier3</v>
          </cell>
          <cell r="H1278" t="str">
            <v>CAMPINAS-AV.CAMPOS SALES</v>
          </cell>
          <cell r="I1278" t="str">
            <v>675, AVENIDA DR.CAMPOS SALES, , CENTRO</v>
          </cell>
          <cell r="J1278" t="str">
            <v>CAMPINAS</v>
          </cell>
          <cell r="K1278" t="str">
            <v>SP</v>
          </cell>
          <cell r="L1278" t="str">
            <v>Brazil</v>
          </cell>
          <cell r="M1278" t="str">
            <v>13010</v>
          </cell>
          <cell r="N1278">
            <v>256000</v>
          </cell>
        </row>
        <row r="1279">
          <cell r="A1279">
            <v>716</v>
          </cell>
          <cell r="B1279" t="str">
            <v>TNS_BR_00727</v>
          </cell>
          <cell r="C1279" t="str">
            <v>BU BR</v>
          </cell>
          <cell r="D1279">
            <v>716</v>
          </cell>
          <cell r="E1279" t="str">
            <v>Retail Branch Offices</v>
          </cell>
          <cell r="F1279" t="str">
            <v>noncritical</v>
          </cell>
          <cell r="G1279" t="str">
            <v>Tier3</v>
          </cell>
          <cell r="H1279" t="str">
            <v>CAMPINAS-SHOPPING IGUATEMI</v>
          </cell>
          <cell r="I1279" t="str">
            <v>777, AVENIDA IGUATEMI, LJ 1,2, V.BRANDINA</v>
          </cell>
          <cell r="J1279" t="str">
            <v>CAMPINAS</v>
          </cell>
          <cell r="K1279" t="str">
            <v>SP</v>
          </cell>
          <cell r="L1279" t="str">
            <v>Brazil</v>
          </cell>
          <cell r="M1279" t="str">
            <v>13094</v>
          </cell>
          <cell r="N1279">
            <v>128000</v>
          </cell>
        </row>
        <row r="1280">
          <cell r="A1280">
            <v>1397</v>
          </cell>
          <cell r="B1280" t="str">
            <v>TNS_BR_00731</v>
          </cell>
          <cell r="C1280" t="str">
            <v>BU BR</v>
          </cell>
          <cell r="D1280">
            <v>1397</v>
          </cell>
          <cell r="E1280" t="str">
            <v>Retail Branch Offices</v>
          </cell>
          <cell r="F1280" t="str">
            <v>noncritical</v>
          </cell>
          <cell r="G1280" t="str">
            <v>Tier3</v>
          </cell>
          <cell r="H1280" t="str">
            <v>AG. CAMPINAS - BARÃO DE ITAPURA - CPDCAS</v>
          </cell>
          <cell r="I1280" t="str">
            <v>860, AV. BARÃO DE ITAPURA, , BAIRRO BOTAFOGO</v>
          </cell>
          <cell r="J1280" t="str">
            <v>CAMPINAS</v>
          </cell>
          <cell r="K1280" t="str">
            <v>SP</v>
          </cell>
          <cell r="L1280" t="str">
            <v>Brazil</v>
          </cell>
          <cell r="M1280" t="str">
            <v>13020</v>
          </cell>
          <cell r="N1280">
            <v>256000</v>
          </cell>
        </row>
        <row r="1281">
          <cell r="A1281">
            <v>1516</v>
          </cell>
          <cell r="B1281" t="str">
            <v>TNS_BR_00732</v>
          </cell>
          <cell r="C1281" t="str">
            <v>BU BR</v>
          </cell>
          <cell r="D1281">
            <v>1516</v>
          </cell>
          <cell r="E1281" t="str">
            <v>Retail Branch Offices</v>
          </cell>
          <cell r="F1281" t="str">
            <v>noncritical</v>
          </cell>
          <cell r="G1281" t="str">
            <v>Tier3</v>
          </cell>
          <cell r="H1281" t="str">
            <v>CAMPINAS</v>
          </cell>
          <cell r="I1281" t="str">
            <v>873, RUA GAL.OSORIO, , CENTRO</v>
          </cell>
          <cell r="J1281" t="str">
            <v>CAMPINAS</v>
          </cell>
          <cell r="K1281" t="str">
            <v>SP</v>
          </cell>
          <cell r="L1281" t="str">
            <v>Brazil</v>
          </cell>
          <cell r="M1281" t="str">
            <v>13010</v>
          </cell>
          <cell r="N1281">
            <v>128000</v>
          </cell>
        </row>
        <row r="1282">
          <cell r="A1282">
            <v>1517</v>
          </cell>
          <cell r="B1282" t="str">
            <v>TNS_BR_00734</v>
          </cell>
          <cell r="C1282" t="str">
            <v>BU BR</v>
          </cell>
          <cell r="D1282">
            <v>1517</v>
          </cell>
          <cell r="E1282" t="str">
            <v>Retail Branch Offices</v>
          </cell>
          <cell r="F1282" t="str">
            <v>noncritical</v>
          </cell>
          <cell r="G1282" t="str">
            <v>Tier3</v>
          </cell>
          <cell r="H1282" t="str">
            <v>CAMBUI</v>
          </cell>
          <cell r="I1282" t="str">
            <v>982, RUA CEL.QUIRINO, , CAMBUI</v>
          </cell>
          <cell r="J1282" t="str">
            <v>CAMPINAS</v>
          </cell>
          <cell r="K1282" t="str">
            <v>SP</v>
          </cell>
          <cell r="L1282" t="str">
            <v>Brazil</v>
          </cell>
          <cell r="M1282" t="str">
            <v>13025</v>
          </cell>
          <cell r="N1282">
            <v>128000</v>
          </cell>
        </row>
        <row r="1283">
          <cell r="A1283">
            <v>614</v>
          </cell>
          <cell r="B1283" t="str">
            <v>TNS_BR_00745</v>
          </cell>
          <cell r="C1283" t="str">
            <v>BU BR</v>
          </cell>
          <cell r="D1283">
            <v>614</v>
          </cell>
          <cell r="E1283" t="str">
            <v>Retail Branch Offices</v>
          </cell>
          <cell r="F1283" t="str">
            <v>noncritical</v>
          </cell>
          <cell r="G1283" t="str">
            <v>Tier3</v>
          </cell>
          <cell r="H1283" t="str">
            <v>CAMPO BELO</v>
          </cell>
          <cell r="I1283" t="str">
            <v>210, RUA ARTUR BERNARDES, , CENTRO</v>
          </cell>
          <cell r="J1283" t="str">
            <v>CAMPO BELO</v>
          </cell>
          <cell r="K1283" t="str">
            <v>MG</v>
          </cell>
          <cell r="L1283" t="str">
            <v>Brazil</v>
          </cell>
          <cell r="M1283" t="str">
            <v>37270</v>
          </cell>
          <cell r="N1283">
            <v>128000</v>
          </cell>
        </row>
        <row r="1284">
          <cell r="A1284">
            <v>465</v>
          </cell>
          <cell r="B1284" t="str">
            <v>TNS_BR_00749</v>
          </cell>
          <cell r="C1284" t="str">
            <v>BU BR</v>
          </cell>
          <cell r="D1284">
            <v>465</v>
          </cell>
          <cell r="E1284" t="str">
            <v>Retail Branch Offices</v>
          </cell>
          <cell r="F1284" t="str">
            <v>noncritical</v>
          </cell>
          <cell r="G1284" t="str">
            <v>Tier3</v>
          </cell>
          <cell r="H1284" t="str">
            <v>C.GRANDE-BARAO RIO BRANCO</v>
          </cell>
          <cell r="I1284" t="str">
            <v>1030, RUA BARAO DO RIO BRANCO, , CENTRO</v>
          </cell>
          <cell r="J1284" t="str">
            <v>CAMPO GRANDE</v>
          </cell>
          <cell r="K1284" t="str">
            <v>MS</v>
          </cell>
          <cell r="L1284" t="str">
            <v>Brazil</v>
          </cell>
          <cell r="M1284" t="str">
            <v>79002</v>
          </cell>
          <cell r="N1284">
            <v>128000</v>
          </cell>
        </row>
        <row r="1285">
          <cell r="A1285">
            <v>1319</v>
          </cell>
          <cell r="B1285" t="str">
            <v>TNS_BR_00751</v>
          </cell>
          <cell r="C1285" t="str">
            <v>BU BR</v>
          </cell>
          <cell r="D1285">
            <v>1319</v>
          </cell>
          <cell r="E1285" t="str">
            <v>Retail Branch Offices</v>
          </cell>
          <cell r="F1285" t="str">
            <v>noncritical</v>
          </cell>
          <cell r="G1285" t="str">
            <v>Tier3</v>
          </cell>
          <cell r="H1285" t="str">
            <v>C.GRANDE-FORCAS ARMADAS</v>
          </cell>
          <cell r="I1285" t="str">
            <v>1628, AVENIDA DUQUE DE CAXIAS, , AMAMBAI</v>
          </cell>
          <cell r="J1285" t="str">
            <v>CAMPO GRANDE</v>
          </cell>
          <cell r="K1285" t="str">
            <v>MS</v>
          </cell>
          <cell r="L1285" t="str">
            <v>Brazil</v>
          </cell>
          <cell r="M1285" t="str">
            <v>79100</v>
          </cell>
          <cell r="N1285">
            <v>128000</v>
          </cell>
        </row>
        <row r="1286">
          <cell r="A1286">
            <v>1582</v>
          </cell>
          <cell r="B1286" t="str">
            <v>TNS_BR_00752</v>
          </cell>
          <cell r="C1286" t="str">
            <v>BU BR</v>
          </cell>
          <cell r="D1286">
            <v>1582</v>
          </cell>
          <cell r="E1286" t="str">
            <v>Retail Branch Offices</v>
          </cell>
          <cell r="F1286" t="str">
            <v>noncritical</v>
          </cell>
          <cell r="G1286" t="str">
            <v>Tier3</v>
          </cell>
          <cell r="H1286" t="str">
            <v>CGR-MAL RONDON</v>
          </cell>
          <cell r="I1286" t="str">
            <v>1635, RUA MAL.RONDON, , CENTRO</v>
          </cell>
          <cell r="J1286" t="str">
            <v>CAMPO GRANDE</v>
          </cell>
          <cell r="K1286" t="str">
            <v>MS</v>
          </cell>
          <cell r="L1286" t="str">
            <v>Brazil</v>
          </cell>
          <cell r="M1286" t="str">
            <v>79002</v>
          </cell>
          <cell r="N1286">
            <v>128000</v>
          </cell>
        </row>
        <row r="1287">
          <cell r="A1287">
            <v>1518</v>
          </cell>
          <cell r="B1287" t="str">
            <v>TNS_BR_00753</v>
          </cell>
          <cell r="C1287" t="str">
            <v>BU BR</v>
          </cell>
          <cell r="D1287">
            <v>1518</v>
          </cell>
          <cell r="E1287" t="str">
            <v>Retail Branch Offices</v>
          </cell>
          <cell r="F1287" t="str">
            <v>noncritical</v>
          </cell>
          <cell r="G1287" t="str">
            <v>Tier3</v>
          </cell>
          <cell r="H1287" t="str">
            <v>CAMPO GRANDE</v>
          </cell>
          <cell r="I1287" t="str">
            <v>1660, RUA DOM AQUINO, , CENTRO</v>
          </cell>
          <cell r="J1287" t="str">
            <v>CAMPO GRANDE</v>
          </cell>
          <cell r="K1287" t="str">
            <v>MS</v>
          </cell>
          <cell r="L1287" t="str">
            <v>Brazil</v>
          </cell>
          <cell r="M1287" t="str">
            <v>79002</v>
          </cell>
          <cell r="N1287">
            <v>128000</v>
          </cell>
        </row>
        <row r="1288">
          <cell r="A1288">
            <v>1317</v>
          </cell>
          <cell r="B1288" t="str">
            <v>TNS_BR_00754</v>
          </cell>
          <cell r="C1288" t="str">
            <v>BU BR</v>
          </cell>
          <cell r="D1288">
            <v>1317</v>
          </cell>
          <cell r="E1288" t="str">
            <v>Retail Branch Offices</v>
          </cell>
          <cell r="F1288" t="str">
            <v>noncritical</v>
          </cell>
          <cell r="G1288" t="str">
            <v>Tier3</v>
          </cell>
          <cell r="H1288" t="str">
            <v>C.GRANDE-RUA CEARA</v>
          </cell>
          <cell r="I1288" t="str">
            <v>2061, RUA CEARA, , S.FE</v>
          </cell>
          <cell r="J1288" t="str">
            <v>CAMPO GRANDE</v>
          </cell>
          <cell r="K1288" t="str">
            <v>MS</v>
          </cell>
          <cell r="L1288" t="str">
            <v>Brazil</v>
          </cell>
          <cell r="M1288" t="str">
            <v>79021</v>
          </cell>
          <cell r="N1288">
            <v>64000</v>
          </cell>
        </row>
        <row r="1289">
          <cell r="A1289">
            <v>85</v>
          </cell>
          <cell r="B1289" t="str">
            <v>TNS_BR_00761</v>
          </cell>
          <cell r="C1289" t="str">
            <v>BU BR</v>
          </cell>
          <cell r="D1289">
            <v>85</v>
          </cell>
          <cell r="E1289" t="str">
            <v>Retail Branch Offices</v>
          </cell>
          <cell r="F1289" t="str">
            <v>noncritical</v>
          </cell>
          <cell r="G1289" t="str">
            <v>Tier3</v>
          </cell>
          <cell r="H1289" t="str">
            <v>C.GRANDE-DOM AQUINO</v>
          </cell>
          <cell r="I1289" t="str">
            <v>2738, RUA 13 DE MAIO, , CENTRO</v>
          </cell>
          <cell r="J1289" t="str">
            <v>CAMPO GRANDE</v>
          </cell>
          <cell r="K1289" t="str">
            <v>MS</v>
          </cell>
          <cell r="L1289" t="str">
            <v>Brazil</v>
          </cell>
          <cell r="M1289" t="str">
            <v>79002</v>
          </cell>
          <cell r="N1289">
            <v>128000</v>
          </cell>
        </row>
        <row r="1290">
          <cell r="A1290">
            <v>1665</v>
          </cell>
          <cell r="B1290" t="str">
            <v>TNS_BR_00765</v>
          </cell>
          <cell r="C1290" t="str">
            <v>BU BR</v>
          </cell>
          <cell r="D1290">
            <v>1665</v>
          </cell>
          <cell r="E1290" t="str">
            <v>Retail Branch Offices</v>
          </cell>
          <cell r="F1290" t="str">
            <v>noncritical</v>
          </cell>
          <cell r="G1290" t="str">
            <v>Tier3</v>
          </cell>
          <cell r="H1290" t="str">
            <v>AFONSO PENA</v>
          </cell>
          <cell r="I1290" t="str">
            <v>3504, AVENIDA AFONSO PENA, , CENTRO</v>
          </cell>
          <cell r="J1290" t="str">
            <v>CAMPO GRANDE</v>
          </cell>
          <cell r="K1290" t="str">
            <v>MS</v>
          </cell>
          <cell r="L1290" t="str">
            <v>Brazil</v>
          </cell>
          <cell r="M1290" t="str">
            <v>79002</v>
          </cell>
          <cell r="N1290">
            <v>128000</v>
          </cell>
        </row>
        <row r="1291">
          <cell r="A1291">
            <v>1368</v>
          </cell>
          <cell r="B1291" t="str">
            <v>TNS_BR_00772</v>
          </cell>
          <cell r="C1291" t="str">
            <v>BU BR</v>
          </cell>
          <cell r="D1291">
            <v>1368</v>
          </cell>
          <cell r="E1291" t="str">
            <v>Retail Branch Offices</v>
          </cell>
          <cell r="F1291" t="str">
            <v>noncritical</v>
          </cell>
          <cell r="G1291" t="str">
            <v>Tier3</v>
          </cell>
          <cell r="H1291" t="str">
            <v>CAMPO LARGO</v>
          </cell>
          <cell r="I1291" t="str">
            <v>3312, RUA JOAO STUKAS, , JD.S.VICEN</v>
          </cell>
          <cell r="J1291" t="str">
            <v>CAMPO LARGO</v>
          </cell>
          <cell r="K1291" t="str">
            <v>PR</v>
          </cell>
          <cell r="L1291" t="str">
            <v>Brazil</v>
          </cell>
          <cell r="M1291" t="str">
            <v>83602</v>
          </cell>
          <cell r="N1291">
            <v>128000</v>
          </cell>
        </row>
        <row r="1292">
          <cell r="A1292">
            <v>589</v>
          </cell>
          <cell r="B1292" t="str">
            <v>TNS_BR_00774</v>
          </cell>
          <cell r="C1292" t="str">
            <v>BU BR</v>
          </cell>
          <cell r="D1292">
            <v>589</v>
          </cell>
          <cell r="E1292" t="str">
            <v>Retail Branch Offices</v>
          </cell>
          <cell r="F1292" t="str">
            <v>noncritical</v>
          </cell>
          <cell r="G1292" t="str">
            <v>Tier3</v>
          </cell>
          <cell r="H1292" t="str">
            <v>CAMPO MOURAO</v>
          </cell>
          <cell r="I1292" t="str">
            <v>1919, RUA MATO GROSSO, , CENTRO</v>
          </cell>
          <cell r="J1292" t="str">
            <v>CAMPO MOURAO</v>
          </cell>
          <cell r="K1292" t="str">
            <v>PR</v>
          </cell>
          <cell r="L1292" t="str">
            <v>Brazil</v>
          </cell>
          <cell r="M1292" t="str">
            <v>87300</v>
          </cell>
          <cell r="N1292">
            <v>128000</v>
          </cell>
        </row>
        <row r="1293">
          <cell r="A1293">
            <v>87</v>
          </cell>
          <cell r="B1293" t="str">
            <v>TNS_BR_00779</v>
          </cell>
          <cell r="C1293" t="str">
            <v>BU BR</v>
          </cell>
          <cell r="D1293">
            <v>87</v>
          </cell>
          <cell r="E1293" t="str">
            <v>Retail Branch Offices</v>
          </cell>
          <cell r="F1293" t="str">
            <v>noncritical</v>
          </cell>
          <cell r="G1293" t="str">
            <v>Tier3</v>
          </cell>
          <cell r="H1293" t="str">
            <v>CAMPOS DO JORDAO</v>
          </cell>
          <cell r="I1293" t="str">
            <v>1069, AVENIDA FREI ORESTES GIRARDI, , ABERNESSIA</v>
          </cell>
          <cell r="J1293" t="str">
            <v>CAMPOS JORDAO</v>
          </cell>
          <cell r="K1293" t="str">
            <v>SP</v>
          </cell>
          <cell r="L1293" t="str">
            <v>Brazil</v>
          </cell>
          <cell r="M1293" t="str">
            <v>12460</v>
          </cell>
          <cell r="N1293">
            <v>128000</v>
          </cell>
        </row>
        <row r="1294">
          <cell r="A1294">
            <v>578</v>
          </cell>
          <cell r="B1294" t="str">
            <v>TNS_BR_00784</v>
          </cell>
          <cell r="C1294" t="str">
            <v>BU BR</v>
          </cell>
          <cell r="D1294">
            <v>578</v>
          </cell>
          <cell r="E1294" t="str">
            <v>Retail Branch Offices</v>
          </cell>
          <cell r="F1294" t="str">
            <v>noncritical</v>
          </cell>
          <cell r="G1294" t="str">
            <v>Tier3</v>
          </cell>
          <cell r="H1294" t="str">
            <v>CANOAS</v>
          </cell>
          <cell r="I1294" t="str">
            <v>181, RUA 15 DE JANEIRO, , CENTRO</v>
          </cell>
          <cell r="J1294" t="str">
            <v>CANOAS</v>
          </cell>
          <cell r="K1294" t="str">
            <v>RS</v>
          </cell>
          <cell r="L1294" t="str">
            <v>Brazil</v>
          </cell>
          <cell r="M1294" t="str">
            <v>92010</v>
          </cell>
          <cell r="N1294">
            <v>128000</v>
          </cell>
        </row>
        <row r="1295">
          <cell r="A1295">
            <v>1643</v>
          </cell>
          <cell r="B1295" t="str">
            <v>TNS_BR_00787</v>
          </cell>
          <cell r="C1295" t="str">
            <v>BU BR</v>
          </cell>
          <cell r="D1295">
            <v>1643</v>
          </cell>
          <cell r="E1295" t="str">
            <v>Retail Branch Offices</v>
          </cell>
          <cell r="F1295" t="str">
            <v>noncritical</v>
          </cell>
          <cell r="G1295" t="str">
            <v>Tier3</v>
          </cell>
          <cell r="H1295" t="str">
            <v>CANOAS</v>
          </cell>
          <cell r="I1295" t="str">
            <v>66, RUA FIORAVANTE MILANEZ, , CENTRO</v>
          </cell>
          <cell r="J1295" t="str">
            <v>CANOAS</v>
          </cell>
          <cell r="K1295" t="str">
            <v>RS</v>
          </cell>
          <cell r="L1295" t="str">
            <v>Brazil</v>
          </cell>
          <cell r="M1295" t="str">
            <v>92010</v>
          </cell>
          <cell r="N1295">
            <v>128000</v>
          </cell>
        </row>
        <row r="1296">
          <cell r="A1296">
            <v>1305</v>
          </cell>
          <cell r="B1296" t="str">
            <v>TNS_BR_00791</v>
          </cell>
          <cell r="C1296" t="str">
            <v>BU BR</v>
          </cell>
          <cell r="D1296">
            <v>1305</v>
          </cell>
          <cell r="E1296" t="str">
            <v>Retail Branch Offices</v>
          </cell>
          <cell r="F1296" t="str">
            <v>noncritical</v>
          </cell>
          <cell r="G1296" t="str">
            <v>Tier3</v>
          </cell>
          <cell r="H1296" t="str">
            <v>CAPAO DO LEAO-UFPEL</v>
          </cell>
          <cell r="I1296" t="str">
            <v>0, CAMPUS UNIVERSITARIO,S/N, , JD.AMERICA</v>
          </cell>
          <cell r="J1296" t="str">
            <v>CAPAO DO LEAO</v>
          </cell>
          <cell r="K1296" t="str">
            <v>RS</v>
          </cell>
          <cell r="L1296" t="str">
            <v>Brazil</v>
          </cell>
          <cell r="M1296" t="str">
            <v>96160</v>
          </cell>
          <cell r="N1296">
            <v>128000</v>
          </cell>
        </row>
        <row r="1297">
          <cell r="A1297">
            <v>883</v>
          </cell>
          <cell r="B1297" t="str">
            <v>TNS_BR_00794</v>
          </cell>
          <cell r="C1297" t="str">
            <v>BU BR</v>
          </cell>
          <cell r="D1297">
            <v>883</v>
          </cell>
          <cell r="E1297" t="str">
            <v>Retail Branch Offices</v>
          </cell>
          <cell r="F1297" t="str">
            <v>noncritical</v>
          </cell>
          <cell r="G1297" t="str">
            <v>Tier3</v>
          </cell>
          <cell r="H1297" t="str">
            <v>CARIACICA</v>
          </cell>
          <cell r="I1297" t="str">
            <v>111, AVENIDA EXPEDITO GARCIA, LJ 2, CPO.GRANDE</v>
          </cell>
          <cell r="J1297" t="str">
            <v>CARIACICA</v>
          </cell>
          <cell r="K1297" t="str">
            <v>ES</v>
          </cell>
          <cell r="L1297" t="str">
            <v>Brazil</v>
          </cell>
          <cell r="M1297" t="str">
            <v>29146</v>
          </cell>
          <cell r="N1297">
            <v>128000</v>
          </cell>
        </row>
        <row r="1298">
          <cell r="A1298">
            <v>1057</v>
          </cell>
          <cell r="B1298" t="str">
            <v>TNS_BR_00796</v>
          </cell>
          <cell r="C1298" t="str">
            <v>BU BR</v>
          </cell>
          <cell r="D1298">
            <v>1057</v>
          </cell>
          <cell r="E1298" t="str">
            <v>Retail Branch Offices</v>
          </cell>
          <cell r="F1298" t="str">
            <v>noncritical</v>
          </cell>
          <cell r="G1298" t="str">
            <v>Tier3</v>
          </cell>
          <cell r="H1298" t="str">
            <v>CARPINA</v>
          </cell>
          <cell r="I1298" t="str">
            <v>572, AVENIDA ESTACIO COIMBRA, , S.JOSE</v>
          </cell>
          <cell r="J1298" t="str">
            <v>CARPINA</v>
          </cell>
          <cell r="K1298" t="str">
            <v>PE</v>
          </cell>
          <cell r="L1298" t="str">
            <v>Brazil</v>
          </cell>
          <cell r="M1298" t="str">
            <v>55810</v>
          </cell>
          <cell r="N1298">
            <v>128000</v>
          </cell>
        </row>
        <row r="1299">
          <cell r="A1299">
            <v>90</v>
          </cell>
          <cell r="B1299" t="str">
            <v>TNS_BR_00801</v>
          </cell>
          <cell r="C1299" t="str">
            <v>BU BR</v>
          </cell>
          <cell r="D1299">
            <v>90</v>
          </cell>
          <cell r="E1299" t="str">
            <v>Retail Branch Offices</v>
          </cell>
          <cell r="F1299" t="str">
            <v>noncritical</v>
          </cell>
          <cell r="G1299" t="str">
            <v>Tier3</v>
          </cell>
          <cell r="H1299" t="str">
            <v>CARUARU-AV.MESTRE PEDRO</v>
          </cell>
          <cell r="I1299" t="str">
            <v>74, RUA MESTRE PEDRO, , CENTRO</v>
          </cell>
          <cell r="J1299" t="str">
            <v>CARUARU</v>
          </cell>
          <cell r="K1299" t="str">
            <v>PE</v>
          </cell>
          <cell r="L1299" t="str">
            <v>Brazil</v>
          </cell>
          <cell r="M1299" t="str">
            <v>55002-380</v>
          </cell>
          <cell r="N1299">
            <v>128000</v>
          </cell>
        </row>
        <row r="1300">
          <cell r="A1300">
            <v>1017</v>
          </cell>
          <cell r="B1300" t="str">
            <v>TNS_BR_00802</v>
          </cell>
          <cell r="C1300" t="str">
            <v>BU BR</v>
          </cell>
          <cell r="D1300">
            <v>1017</v>
          </cell>
          <cell r="E1300" t="str">
            <v>Retail Branch Offices</v>
          </cell>
          <cell r="F1300" t="str">
            <v>noncritical</v>
          </cell>
          <cell r="G1300" t="str">
            <v>Tier3</v>
          </cell>
          <cell r="H1300" t="str">
            <v>CARUARU</v>
          </cell>
          <cell r="I1300" t="str">
            <v>86, RUA CAP.JOAO VELHO, , CENTRO</v>
          </cell>
          <cell r="J1300" t="str">
            <v>CARUARU</v>
          </cell>
          <cell r="K1300" t="str">
            <v>PE</v>
          </cell>
          <cell r="L1300" t="str">
            <v>Brazil</v>
          </cell>
          <cell r="M1300" t="str">
            <v>55002</v>
          </cell>
          <cell r="N1300">
            <v>128000</v>
          </cell>
        </row>
        <row r="1301">
          <cell r="A1301">
            <v>765</v>
          </cell>
          <cell r="B1301" t="str">
            <v>TNS_BR_00803</v>
          </cell>
          <cell r="C1301" t="str">
            <v>BU BR</v>
          </cell>
          <cell r="D1301">
            <v>765</v>
          </cell>
          <cell r="E1301" t="str">
            <v>Retail Branch Offices</v>
          </cell>
          <cell r="F1301" t="str">
            <v>noncritical</v>
          </cell>
          <cell r="G1301" t="str">
            <v>Tier3</v>
          </cell>
          <cell r="H1301" t="str">
            <v>CASA BRANCA</v>
          </cell>
          <cell r="I1301" t="str">
            <v>876, RUA ALTINO ARANTES, , CENTRO</v>
          </cell>
          <cell r="J1301" t="str">
            <v>CASA BRANCA</v>
          </cell>
          <cell r="K1301" t="str">
            <v>SP</v>
          </cell>
          <cell r="L1301" t="str">
            <v>Brazil</v>
          </cell>
          <cell r="M1301" t="str">
            <v>13700</v>
          </cell>
          <cell r="N1301">
            <v>128000</v>
          </cell>
        </row>
        <row r="1302">
          <cell r="A1302">
            <v>587</v>
          </cell>
          <cell r="B1302" t="str">
            <v>TNS_BR_00809</v>
          </cell>
          <cell r="C1302" t="str">
            <v>BU BR</v>
          </cell>
          <cell r="D1302">
            <v>587</v>
          </cell>
          <cell r="E1302" t="str">
            <v>Retail Branch Offices</v>
          </cell>
          <cell r="F1302" t="str">
            <v>noncritical</v>
          </cell>
          <cell r="G1302" t="str">
            <v>Tier3</v>
          </cell>
          <cell r="H1302" t="str">
            <v>CASCAVEL-CENTRO</v>
          </cell>
          <cell r="I1302" t="str">
            <v>5850, AVENIDA BRASIL, , CENTRO</v>
          </cell>
          <cell r="J1302" t="str">
            <v>CASCAVEL</v>
          </cell>
          <cell r="K1302" t="str">
            <v>PR</v>
          </cell>
          <cell r="L1302" t="str">
            <v>Brazil</v>
          </cell>
          <cell r="M1302" t="str">
            <v>85812</v>
          </cell>
          <cell r="N1302">
            <v>128000</v>
          </cell>
        </row>
        <row r="1303">
          <cell r="A1303">
            <v>1597</v>
          </cell>
          <cell r="B1303" t="str">
            <v>TNS_BR_00811</v>
          </cell>
          <cell r="C1303" t="str">
            <v>BU BR</v>
          </cell>
          <cell r="D1303">
            <v>1597</v>
          </cell>
          <cell r="E1303" t="str">
            <v>Retail Branch Offices</v>
          </cell>
          <cell r="F1303" t="str">
            <v>noncritical</v>
          </cell>
          <cell r="G1303" t="str">
            <v>Tier3</v>
          </cell>
          <cell r="H1303" t="str">
            <v>CASCAVEL</v>
          </cell>
          <cell r="I1303" t="str">
            <v>6189, AVENIDA BRASIL, , CENTRO</v>
          </cell>
          <cell r="J1303" t="str">
            <v>CASCAVEL</v>
          </cell>
          <cell r="K1303" t="str">
            <v>PR</v>
          </cell>
          <cell r="L1303" t="str">
            <v>Brazil</v>
          </cell>
          <cell r="M1303" t="str">
            <v>85801</v>
          </cell>
          <cell r="N1303">
            <v>128000</v>
          </cell>
        </row>
        <row r="1304">
          <cell r="A1304">
            <v>91</v>
          </cell>
          <cell r="B1304" t="str">
            <v>TNS_BR_00814</v>
          </cell>
          <cell r="C1304" t="str">
            <v>BU BR</v>
          </cell>
          <cell r="D1304">
            <v>91</v>
          </cell>
          <cell r="E1304" t="str">
            <v>Retail Branch Offices</v>
          </cell>
          <cell r="F1304" t="str">
            <v>noncritical</v>
          </cell>
          <cell r="G1304" t="str">
            <v>Tier3</v>
          </cell>
          <cell r="H1304" t="str">
            <v>CASSILANDIA</v>
          </cell>
          <cell r="I1304" t="str">
            <v>598, RUA AMIN JOSE, , CENTRO</v>
          </cell>
          <cell r="J1304" t="str">
            <v>CASSILANDIA</v>
          </cell>
          <cell r="K1304" t="str">
            <v>MS</v>
          </cell>
          <cell r="L1304" t="str">
            <v>Brazil</v>
          </cell>
          <cell r="M1304" t="str">
            <v>79540</v>
          </cell>
          <cell r="N1304">
            <v>128000</v>
          </cell>
        </row>
        <row r="1305">
          <cell r="A1305">
            <v>1300</v>
          </cell>
          <cell r="B1305" t="str">
            <v>TNS_BR_00816</v>
          </cell>
          <cell r="C1305" t="str">
            <v>BU BR</v>
          </cell>
          <cell r="D1305">
            <v>1300</v>
          </cell>
          <cell r="E1305" t="str">
            <v>Retail Branch Offices</v>
          </cell>
          <cell r="F1305" t="str">
            <v>noncritical</v>
          </cell>
          <cell r="G1305" t="str">
            <v>Tier3</v>
          </cell>
          <cell r="H1305" t="str">
            <v>CATANDUVA-SAO DOMINGOS</v>
          </cell>
          <cell r="I1305" t="str">
            <v>364, AVENIDA MIGUEL STEFANO, , V.PAULISTA</v>
          </cell>
          <cell r="J1305" t="str">
            <v>CATANDUVA</v>
          </cell>
          <cell r="K1305" t="str">
            <v>SP</v>
          </cell>
          <cell r="L1305" t="str">
            <v>Brazil</v>
          </cell>
          <cell r="M1305" t="str">
            <v>15803</v>
          </cell>
          <cell r="N1305">
            <v>64000</v>
          </cell>
        </row>
        <row r="1306">
          <cell r="A1306">
            <v>93</v>
          </cell>
          <cell r="B1306" t="str">
            <v>TNS_BR_00817</v>
          </cell>
          <cell r="C1306" t="str">
            <v>BU BR</v>
          </cell>
          <cell r="D1306">
            <v>93</v>
          </cell>
          <cell r="E1306" t="str">
            <v>Retail Branch Offices</v>
          </cell>
          <cell r="F1306" t="str">
            <v>noncritical</v>
          </cell>
          <cell r="G1306" t="str">
            <v>Tier3</v>
          </cell>
          <cell r="H1306" t="str">
            <v>CATANDUVA</v>
          </cell>
          <cell r="I1306" t="str">
            <v>409, RUA BRASIL, , CENTRO</v>
          </cell>
          <cell r="J1306" t="str">
            <v>CATANDUVA</v>
          </cell>
          <cell r="K1306" t="str">
            <v>SP</v>
          </cell>
          <cell r="L1306" t="str">
            <v>Brazil</v>
          </cell>
          <cell r="M1306" t="str">
            <v>15800-000</v>
          </cell>
          <cell r="N1306">
            <v>128000</v>
          </cell>
        </row>
        <row r="1307">
          <cell r="A1307">
            <v>1140</v>
          </cell>
          <cell r="B1307" t="str">
            <v>TNS_BR_00818</v>
          </cell>
          <cell r="C1307" t="str">
            <v>BU BR</v>
          </cell>
          <cell r="D1307">
            <v>1140</v>
          </cell>
          <cell r="E1307" t="str">
            <v>Retail Branch Offices</v>
          </cell>
          <cell r="F1307" t="str">
            <v>noncritical</v>
          </cell>
          <cell r="G1307" t="str">
            <v>Tier3</v>
          </cell>
          <cell r="H1307" t="str">
            <v>CATENDE</v>
          </cell>
          <cell r="I1307" t="str">
            <v>26, AVENIDA JOAO PESSOA, , CENTRO</v>
          </cell>
          <cell r="J1307" t="str">
            <v>CATENDE</v>
          </cell>
          <cell r="K1307" t="str">
            <v>PE</v>
          </cell>
          <cell r="L1307" t="str">
            <v>Brazil</v>
          </cell>
          <cell r="M1307" t="str">
            <v>55400</v>
          </cell>
          <cell r="N1307">
            <v>128000</v>
          </cell>
        </row>
        <row r="1308">
          <cell r="A1308">
            <v>94</v>
          </cell>
          <cell r="B1308" t="str">
            <v>TNS_BR_00819</v>
          </cell>
          <cell r="C1308" t="str">
            <v>BU BR</v>
          </cell>
          <cell r="D1308">
            <v>94</v>
          </cell>
          <cell r="E1308" t="str">
            <v>Retail Branch Offices</v>
          </cell>
          <cell r="F1308" t="str">
            <v>noncritical</v>
          </cell>
          <cell r="G1308" t="str">
            <v>Tier3</v>
          </cell>
          <cell r="H1308" t="str">
            <v>CAXAMBU</v>
          </cell>
          <cell r="I1308" t="str">
            <v>346, RUA JOAO PINHEIRO, , CENTRO</v>
          </cell>
          <cell r="J1308" t="str">
            <v>CAXAMBU</v>
          </cell>
          <cell r="K1308" t="str">
            <v>MG</v>
          </cell>
          <cell r="L1308" t="str">
            <v>Brazil</v>
          </cell>
          <cell r="M1308" t="str">
            <v>37440</v>
          </cell>
          <cell r="N1308">
            <v>128000</v>
          </cell>
        </row>
        <row r="1309">
          <cell r="A1309">
            <v>1522</v>
          </cell>
          <cell r="B1309" t="str">
            <v>TNS_BR_00823</v>
          </cell>
          <cell r="C1309" t="str">
            <v>BU BR</v>
          </cell>
          <cell r="D1309">
            <v>1522</v>
          </cell>
          <cell r="E1309" t="str">
            <v>Retail Branch Offices</v>
          </cell>
          <cell r="F1309" t="str">
            <v>noncritical</v>
          </cell>
          <cell r="G1309" t="str">
            <v>Tier3</v>
          </cell>
          <cell r="H1309" t="str">
            <v>CAXIAS DO SUL</v>
          </cell>
          <cell r="I1309" t="str">
            <v>1400, RUA SINIMBU, , CENTRO</v>
          </cell>
          <cell r="J1309" t="str">
            <v>CAXIAS DO SUL</v>
          </cell>
          <cell r="K1309" t="str">
            <v>RS</v>
          </cell>
          <cell r="L1309" t="str">
            <v>Brazil</v>
          </cell>
          <cell r="M1309" t="str">
            <v>95020</v>
          </cell>
          <cell r="N1309">
            <v>128000</v>
          </cell>
        </row>
        <row r="1310">
          <cell r="A1310">
            <v>1365</v>
          </cell>
          <cell r="B1310" t="str">
            <v>TNS_BR_00824</v>
          </cell>
          <cell r="C1310" t="str">
            <v>BU BR</v>
          </cell>
          <cell r="D1310">
            <v>1365</v>
          </cell>
          <cell r="E1310" t="str">
            <v>Retail Branch Offices</v>
          </cell>
          <cell r="F1310" t="str">
            <v>noncritical</v>
          </cell>
          <cell r="G1310" t="str">
            <v>Tier3</v>
          </cell>
          <cell r="H1310" t="str">
            <v>C.DO SUL-PIO X</v>
          </cell>
          <cell r="I1310" t="str">
            <v>1707, RUA MOREIRA CESAR, , PIO X</v>
          </cell>
          <cell r="J1310" t="str">
            <v>CAXIAS DO SUL</v>
          </cell>
          <cell r="K1310" t="str">
            <v>RS</v>
          </cell>
          <cell r="L1310" t="str">
            <v>Brazil</v>
          </cell>
          <cell r="M1310" t="str">
            <v>95034</v>
          </cell>
          <cell r="N1310">
            <v>128000</v>
          </cell>
        </row>
        <row r="1311">
          <cell r="A1311">
            <v>95</v>
          </cell>
          <cell r="B1311" t="str">
            <v>TNS_BR_00828</v>
          </cell>
          <cell r="C1311" t="str">
            <v>BU BR</v>
          </cell>
          <cell r="D1311">
            <v>95</v>
          </cell>
          <cell r="E1311" t="str">
            <v>Retail Branch Offices</v>
          </cell>
          <cell r="F1311" t="str">
            <v>noncritical</v>
          </cell>
          <cell r="G1311" t="str">
            <v>Tier3</v>
          </cell>
          <cell r="H1311" t="str">
            <v>CAXIAS DO SUL</v>
          </cell>
          <cell r="I1311" t="str">
            <v>2025, AVENIDA JULIO DE CASTILHOS, , CENTRO</v>
          </cell>
          <cell r="J1311" t="str">
            <v>CAXIAS DO SUL</v>
          </cell>
          <cell r="K1311" t="str">
            <v>RS</v>
          </cell>
          <cell r="L1311" t="str">
            <v>Brazil</v>
          </cell>
          <cell r="M1311" t="str">
            <v>95010</v>
          </cell>
          <cell r="N1311">
            <v>128000</v>
          </cell>
        </row>
        <row r="1312">
          <cell r="A1312">
            <v>1115</v>
          </cell>
          <cell r="B1312" t="str">
            <v>TNS_BR_00830</v>
          </cell>
          <cell r="C1312" t="str">
            <v>BU BR</v>
          </cell>
          <cell r="D1312">
            <v>1115</v>
          </cell>
          <cell r="E1312" t="str">
            <v>Retail Branch Offices</v>
          </cell>
          <cell r="F1312" t="str">
            <v>noncritical</v>
          </cell>
          <cell r="G1312" t="str">
            <v>Tier3</v>
          </cell>
          <cell r="H1312" t="str">
            <v>ABN CAXIAS DO SUL</v>
          </cell>
          <cell r="I1312" t="str">
            <v>2211, RUA SINIMBU, SL 705 A 710, CENTRO</v>
          </cell>
          <cell r="J1312" t="str">
            <v>CAXIAS DO SUL</v>
          </cell>
          <cell r="K1312" t="str">
            <v>RS</v>
          </cell>
          <cell r="L1312" t="str">
            <v>Brazil</v>
          </cell>
          <cell r="M1312" t="str">
            <v>95020</v>
          </cell>
          <cell r="N1312">
            <v>128000</v>
          </cell>
        </row>
        <row r="1313">
          <cell r="A1313">
            <v>1242</v>
          </cell>
          <cell r="B1313" t="str">
            <v>TNS_BR_00840</v>
          </cell>
          <cell r="C1313" t="str">
            <v>BU BR</v>
          </cell>
          <cell r="D1313">
            <v>1242</v>
          </cell>
          <cell r="E1313" t="str">
            <v>Retail Branch Offices</v>
          </cell>
          <cell r="F1313" t="str">
            <v>noncritical</v>
          </cell>
          <cell r="G1313" t="str">
            <v>Tier3</v>
          </cell>
          <cell r="H1313" t="str">
            <v>C.FABRICIANO-MELO VIANA</v>
          </cell>
          <cell r="I1313" t="str">
            <v>1850, AVENIDA JOSE DE MAGALHAES PINTO, , MELO VIANA</v>
          </cell>
          <cell r="J1313" t="str">
            <v>CEL.FABRICIANO</v>
          </cell>
          <cell r="K1313" t="str">
            <v>MG</v>
          </cell>
          <cell r="L1313" t="str">
            <v>Brazil</v>
          </cell>
          <cell r="M1313" t="str">
            <v>35170</v>
          </cell>
          <cell r="N1313">
            <v>128000</v>
          </cell>
        </row>
        <row r="1314">
          <cell r="A1314">
            <v>108</v>
          </cell>
          <cell r="B1314" t="str">
            <v>TNS_BR_00843</v>
          </cell>
          <cell r="C1314" t="str">
            <v>BU BR</v>
          </cell>
          <cell r="D1314">
            <v>108</v>
          </cell>
          <cell r="E1314" t="str">
            <v>Retail Branch Offices</v>
          </cell>
          <cell r="F1314" t="str">
            <v>noncritical</v>
          </cell>
          <cell r="G1314" t="str">
            <v>Tier3</v>
          </cell>
          <cell r="H1314" t="str">
            <v>C.FABRICIANO-CENTRO</v>
          </cell>
          <cell r="I1314" t="str">
            <v>528, RUA DR.MOACIR BIRRO, , CENTRO</v>
          </cell>
          <cell r="J1314" t="str">
            <v>CEL.FABRICIANO</v>
          </cell>
          <cell r="K1314" t="str">
            <v>MG</v>
          </cell>
          <cell r="L1314" t="str">
            <v>Brazil</v>
          </cell>
          <cell r="M1314" t="str">
            <v>35170</v>
          </cell>
          <cell r="N1314">
            <v>128000</v>
          </cell>
        </row>
        <row r="1315">
          <cell r="A1315">
            <v>711</v>
          </cell>
          <cell r="B1315" t="str">
            <v>TNS_BR_00845</v>
          </cell>
          <cell r="C1315" t="str">
            <v>BU BR</v>
          </cell>
          <cell r="D1315">
            <v>711</v>
          </cell>
          <cell r="E1315" t="str">
            <v>Retail Branch Offices</v>
          </cell>
          <cell r="F1315" t="str">
            <v>noncritical</v>
          </cell>
          <cell r="G1315" t="str">
            <v>Tier3</v>
          </cell>
          <cell r="H1315" t="str">
            <v>CHAPECO</v>
          </cell>
          <cell r="I1315" t="str">
            <v>1028, AVENIDA GETULIO VARGAS, N, CENTRO</v>
          </cell>
          <cell r="J1315" t="str">
            <v>CHAPECO</v>
          </cell>
          <cell r="K1315" t="str">
            <v>SC</v>
          </cell>
          <cell r="L1315" t="str">
            <v>Brazil</v>
          </cell>
          <cell r="M1315" t="str">
            <v>89801</v>
          </cell>
          <cell r="N1315">
            <v>256000</v>
          </cell>
        </row>
        <row r="1316">
          <cell r="A1316">
            <v>101</v>
          </cell>
          <cell r="B1316" t="str">
            <v>TNS_BR_00854</v>
          </cell>
          <cell r="C1316" t="str">
            <v>BU BR</v>
          </cell>
          <cell r="D1316">
            <v>101</v>
          </cell>
          <cell r="E1316" t="str">
            <v>Retail Branch Offices</v>
          </cell>
          <cell r="F1316" t="str">
            <v>noncritical</v>
          </cell>
          <cell r="G1316" t="str">
            <v>Tier3</v>
          </cell>
          <cell r="H1316" t="str">
            <v>CONGONHAS</v>
          </cell>
          <cell r="I1316" t="str">
            <v>25, AVENIDA PRES.VARGAS, , CENTRO</v>
          </cell>
          <cell r="J1316" t="str">
            <v>CONGONHAS</v>
          </cell>
          <cell r="K1316" t="str">
            <v>MG</v>
          </cell>
          <cell r="L1316" t="str">
            <v>Brazil</v>
          </cell>
          <cell r="M1316" t="str">
            <v>36415</v>
          </cell>
          <cell r="N1316">
            <v>128000</v>
          </cell>
        </row>
        <row r="1317">
          <cell r="A1317">
            <v>833</v>
          </cell>
          <cell r="B1317" t="str">
            <v>TNS_BR_00858</v>
          </cell>
          <cell r="C1317" t="str">
            <v>BU BR</v>
          </cell>
          <cell r="D1317">
            <v>833</v>
          </cell>
          <cell r="E1317" t="str">
            <v>Retail Branch Offices</v>
          </cell>
          <cell r="F1317" t="str">
            <v>noncritical</v>
          </cell>
          <cell r="G1317" t="str">
            <v>Tier3</v>
          </cell>
          <cell r="H1317" t="str">
            <v>CONTAGEM-AGUA BRANCA CEASA</v>
          </cell>
          <cell r="I1317" t="str">
            <v>0, RODOVIA BR 040 KM 688, ED.M.BOLSA,LJ 2, GUANABARA</v>
          </cell>
          <cell r="J1317" t="str">
            <v>CONTAGEM</v>
          </cell>
          <cell r="K1317" t="str">
            <v>MG</v>
          </cell>
          <cell r="L1317" t="str">
            <v>Brazil</v>
          </cell>
          <cell r="M1317" t="str">
            <v>32145</v>
          </cell>
          <cell r="N1317">
            <v>128000</v>
          </cell>
        </row>
        <row r="1318">
          <cell r="A1318">
            <v>876</v>
          </cell>
          <cell r="B1318" t="str">
            <v>TNS_BR_00861</v>
          </cell>
          <cell r="C1318" t="str">
            <v>BU BR</v>
          </cell>
          <cell r="D1318">
            <v>876</v>
          </cell>
          <cell r="E1318" t="str">
            <v>Retail Branch Offices</v>
          </cell>
          <cell r="F1318" t="str">
            <v>noncritical</v>
          </cell>
          <cell r="G1318" t="str">
            <v>Tier3</v>
          </cell>
          <cell r="H1318" t="str">
            <v>CONTAGEM-BIG SHOPPING</v>
          </cell>
          <cell r="I1318" t="str">
            <v>1275, AVENIDA JOAO CESAR DE OLIVEIRA, LJ 101,102,103 E 104, ELDORADO</v>
          </cell>
          <cell r="J1318" t="str">
            <v>CONTAGEM</v>
          </cell>
          <cell r="K1318" t="str">
            <v>MG</v>
          </cell>
          <cell r="L1318" t="str">
            <v>Brazil</v>
          </cell>
          <cell r="M1318" t="str">
            <v>32315</v>
          </cell>
          <cell r="N1318">
            <v>128000</v>
          </cell>
        </row>
        <row r="1319">
          <cell r="A1319">
            <v>1240</v>
          </cell>
          <cell r="B1319" t="str">
            <v>TNS_BR_00871</v>
          </cell>
          <cell r="C1319" t="str">
            <v>BU BR</v>
          </cell>
          <cell r="D1319">
            <v>1240</v>
          </cell>
          <cell r="E1319" t="str">
            <v>Retail Branch Offices</v>
          </cell>
          <cell r="F1319" t="str">
            <v>noncritical</v>
          </cell>
          <cell r="G1319" t="str">
            <v>Tier3</v>
          </cell>
          <cell r="H1319" t="str">
            <v>CONTAGEM-B.INDUSTRIAL</v>
          </cell>
          <cell r="I1319" t="str">
            <v>2545, RUA TIRADENTES, , INDUSTRIAL</v>
          </cell>
          <cell r="J1319" t="str">
            <v>CONTAGEM</v>
          </cell>
          <cell r="K1319" t="str">
            <v>MG</v>
          </cell>
          <cell r="L1319" t="str">
            <v>Brazil</v>
          </cell>
          <cell r="M1319" t="str">
            <v>32230</v>
          </cell>
          <cell r="N1319">
            <v>128000</v>
          </cell>
        </row>
        <row r="1320">
          <cell r="A1320">
            <v>1519</v>
          </cell>
          <cell r="B1320" t="str">
            <v>TNS_BR_00875</v>
          </cell>
          <cell r="C1320" t="str">
            <v>BU BR</v>
          </cell>
          <cell r="D1320">
            <v>1519</v>
          </cell>
          <cell r="E1320" t="str">
            <v>Retail Branch Offices</v>
          </cell>
          <cell r="F1320" t="str">
            <v>noncritical</v>
          </cell>
          <cell r="G1320" t="str">
            <v>Tier3</v>
          </cell>
          <cell r="H1320" t="str">
            <v>CONTAGEM</v>
          </cell>
          <cell r="I1320" t="str">
            <v>366, PRACA ANTONIO MOURAO GUIMARAES, , CID.INDUST</v>
          </cell>
          <cell r="J1320" t="str">
            <v>CONTAGEM</v>
          </cell>
          <cell r="K1320" t="str">
            <v>MG</v>
          </cell>
          <cell r="L1320" t="str">
            <v>Brazil</v>
          </cell>
          <cell r="M1320" t="str">
            <v>32210</v>
          </cell>
          <cell r="N1320">
            <v>128000</v>
          </cell>
        </row>
        <row r="1321">
          <cell r="A1321">
            <v>1238</v>
          </cell>
          <cell r="B1321" t="str">
            <v>TNS_BR_00880</v>
          </cell>
          <cell r="C1321" t="str">
            <v>BU BR</v>
          </cell>
          <cell r="D1321">
            <v>1238</v>
          </cell>
          <cell r="E1321" t="str">
            <v>Retail Branch Offices</v>
          </cell>
          <cell r="F1321" t="str">
            <v>noncritical</v>
          </cell>
          <cell r="G1321" t="str">
            <v>Tier3</v>
          </cell>
          <cell r="H1321" t="str">
            <v>CONTAGEM-R.DAS PEDRAS</v>
          </cell>
          <cell r="I1321" t="str">
            <v>535, AVENIDA RIO NEGRO, , PQ.R.PEDRA</v>
          </cell>
          <cell r="J1321" t="str">
            <v>CONTAGEM</v>
          </cell>
          <cell r="K1321" t="str">
            <v>MG</v>
          </cell>
          <cell r="L1321" t="str">
            <v>Brazil</v>
          </cell>
          <cell r="M1321" t="str">
            <v>32280</v>
          </cell>
          <cell r="N1321">
            <v>128000</v>
          </cell>
        </row>
        <row r="1322">
          <cell r="A1322">
            <v>1239</v>
          </cell>
          <cell r="B1322" t="str">
            <v>TNS_BR_00885</v>
          </cell>
          <cell r="C1322" t="str">
            <v>BU BR</v>
          </cell>
          <cell r="D1322">
            <v>1239</v>
          </cell>
          <cell r="E1322" t="str">
            <v>Retail Branch Offices</v>
          </cell>
          <cell r="F1322" t="str">
            <v>noncritical</v>
          </cell>
          <cell r="G1322" t="str">
            <v>Tier3</v>
          </cell>
          <cell r="H1322" t="str">
            <v>CONTAGEM-PETROLANDIA</v>
          </cell>
          <cell r="I1322" t="str">
            <v>740, RUA REFINARIA DUQUE DE CAXIAS, LJ D, PETROLANDI</v>
          </cell>
          <cell r="J1322" t="str">
            <v>CONTAGEM</v>
          </cell>
          <cell r="K1322" t="str">
            <v>MG</v>
          </cell>
          <cell r="L1322" t="str">
            <v>Brazil</v>
          </cell>
          <cell r="M1322" t="str">
            <v>32072</v>
          </cell>
          <cell r="N1322">
            <v>128000</v>
          </cell>
        </row>
        <row r="1323">
          <cell r="A1323">
            <v>769</v>
          </cell>
          <cell r="B1323" t="str">
            <v>TNS_BR_00889</v>
          </cell>
          <cell r="C1323" t="str">
            <v>BU BR</v>
          </cell>
          <cell r="D1323">
            <v>769</v>
          </cell>
          <cell r="E1323" t="str">
            <v>Retail Branch Offices</v>
          </cell>
          <cell r="F1323" t="str">
            <v>noncritical</v>
          </cell>
          <cell r="G1323" t="str">
            <v>Tier3</v>
          </cell>
          <cell r="H1323" t="str">
            <v>CORDEIROPOLIS</v>
          </cell>
          <cell r="I1323" t="str">
            <v>123, PRACA COMEND.JAMIL ABRAHAO SAAD, , CENTRO</v>
          </cell>
          <cell r="J1323" t="str">
            <v>CORDEIROPOLIS</v>
          </cell>
          <cell r="K1323" t="str">
            <v>SP</v>
          </cell>
          <cell r="L1323" t="str">
            <v>Brazil</v>
          </cell>
          <cell r="M1323" t="str">
            <v>13490</v>
          </cell>
          <cell r="N1323">
            <v>128000</v>
          </cell>
        </row>
        <row r="1324">
          <cell r="A1324">
            <v>608</v>
          </cell>
          <cell r="B1324" t="str">
            <v>TNS_BR_00891</v>
          </cell>
          <cell r="C1324" t="str">
            <v>BU BR</v>
          </cell>
          <cell r="D1324">
            <v>608</v>
          </cell>
          <cell r="E1324" t="str">
            <v>Retail Branch Offices</v>
          </cell>
          <cell r="F1324" t="str">
            <v>noncritical</v>
          </cell>
          <cell r="G1324" t="str">
            <v>Tier3</v>
          </cell>
          <cell r="H1324" t="str">
            <v>CORNELIO PROCOPIO</v>
          </cell>
          <cell r="I1324" t="str">
            <v>280, RUA MASSUD AMIN, , CENTRO</v>
          </cell>
          <cell r="J1324" t="str">
            <v>CORN.PROCOPIO</v>
          </cell>
          <cell r="K1324" t="str">
            <v>PR</v>
          </cell>
          <cell r="L1324" t="str">
            <v>Brazil</v>
          </cell>
          <cell r="M1324" t="str">
            <v>86300</v>
          </cell>
          <cell r="N1324">
            <v>128000</v>
          </cell>
        </row>
        <row r="1325">
          <cell r="A1325">
            <v>1572</v>
          </cell>
          <cell r="B1325" t="str">
            <v>TNS_BR_00892</v>
          </cell>
          <cell r="C1325" t="str">
            <v>BU BR</v>
          </cell>
          <cell r="D1325">
            <v>1572</v>
          </cell>
          <cell r="E1325" t="str">
            <v>Retail Branch Offices</v>
          </cell>
          <cell r="F1325" t="str">
            <v>noncritical</v>
          </cell>
          <cell r="G1325" t="str">
            <v>Tier3</v>
          </cell>
          <cell r="H1325" t="str">
            <v>CORN. PROCOPIO</v>
          </cell>
          <cell r="I1325" t="str">
            <v>366, RUA MASSUD AMIN, , CENTRO</v>
          </cell>
          <cell r="J1325" t="str">
            <v>CORN.PROCOPIO</v>
          </cell>
          <cell r="K1325" t="str">
            <v>PR</v>
          </cell>
          <cell r="L1325" t="str">
            <v>Brazil</v>
          </cell>
          <cell r="M1325" t="str">
            <v>86300</v>
          </cell>
          <cell r="N1325">
            <v>128000</v>
          </cell>
        </row>
        <row r="1326">
          <cell r="A1326">
            <v>109</v>
          </cell>
          <cell r="B1326" t="str">
            <v>TNS_BR_00895</v>
          </cell>
          <cell r="C1326" t="str">
            <v>BU BR</v>
          </cell>
          <cell r="D1326">
            <v>109</v>
          </cell>
          <cell r="E1326" t="str">
            <v>Retail Branch Offices</v>
          </cell>
          <cell r="F1326" t="str">
            <v>noncritical</v>
          </cell>
          <cell r="G1326" t="str">
            <v>Tier3</v>
          </cell>
          <cell r="H1326" t="str">
            <v>CORUMBA</v>
          </cell>
          <cell r="I1326" t="str">
            <v>1012, RUA DELAMARE, , CENTRO</v>
          </cell>
          <cell r="J1326" t="str">
            <v>CORUMBA</v>
          </cell>
          <cell r="K1326" t="str">
            <v>MS</v>
          </cell>
          <cell r="L1326" t="str">
            <v>Brazil</v>
          </cell>
          <cell r="M1326" t="str">
            <v>79300</v>
          </cell>
          <cell r="N1326">
            <v>128000</v>
          </cell>
        </row>
        <row r="1327">
          <cell r="A1327">
            <v>1794</v>
          </cell>
          <cell r="B1327" t="str">
            <v>TNS_BR_00902</v>
          </cell>
          <cell r="C1327" t="str">
            <v>BU BR</v>
          </cell>
          <cell r="D1327">
            <v>1794</v>
          </cell>
          <cell r="E1327" t="str">
            <v>Retail Branch Offices</v>
          </cell>
          <cell r="F1327" t="str">
            <v>noncritical</v>
          </cell>
          <cell r="G1327" t="str">
            <v>Tier3</v>
          </cell>
          <cell r="H1327" t="str">
            <v>CRICIUMA</v>
          </cell>
          <cell r="I1327" t="str">
            <v>3029, AVENIDA CENTENARIO, , CENTRO</v>
          </cell>
          <cell r="J1327" t="str">
            <v>CRICIUMA</v>
          </cell>
          <cell r="K1327" t="str">
            <v>SC</v>
          </cell>
          <cell r="L1327" t="str">
            <v>Brazil</v>
          </cell>
          <cell r="M1327" t="str">
            <v>88805</v>
          </cell>
          <cell r="N1327">
            <v>128000</v>
          </cell>
        </row>
        <row r="1328">
          <cell r="A1328">
            <v>599</v>
          </cell>
          <cell r="B1328" t="str">
            <v>TNS_BR_00903</v>
          </cell>
          <cell r="C1328" t="str">
            <v>BU BR</v>
          </cell>
          <cell r="D1328">
            <v>599</v>
          </cell>
          <cell r="E1328" t="str">
            <v>Retail Branch Offices</v>
          </cell>
          <cell r="F1328" t="str">
            <v>noncritical</v>
          </cell>
          <cell r="G1328" t="str">
            <v>Tier3</v>
          </cell>
          <cell r="H1328" t="str">
            <v>CRICIUMA-CENTRO</v>
          </cell>
          <cell r="I1328" t="str">
            <v>3605, AVENIDA CENTENARIO, , CENTRO</v>
          </cell>
          <cell r="J1328" t="str">
            <v>CRICIUMA</v>
          </cell>
          <cell r="K1328" t="str">
            <v>SC</v>
          </cell>
          <cell r="L1328" t="str">
            <v>Brazil</v>
          </cell>
          <cell r="M1328" t="str">
            <v>88801</v>
          </cell>
          <cell r="N1328">
            <v>256000</v>
          </cell>
        </row>
        <row r="1329">
          <cell r="A1329">
            <v>617</v>
          </cell>
          <cell r="B1329" t="str">
            <v>TNS_BR_00906</v>
          </cell>
          <cell r="C1329" t="str">
            <v>BU BR</v>
          </cell>
          <cell r="D1329">
            <v>617</v>
          </cell>
          <cell r="E1329" t="str">
            <v>Retail Branch Offices</v>
          </cell>
          <cell r="F1329" t="str">
            <v>noncritical</v>
          </cell>
          <cell r="G1329" t="str">
            <v>Tier3</v>
          </cell>
          <cell r="H1329" t="str">
            <v>CRUZEIRO</v>
          </cell>
          <cell r="I1329" t="str">
            <v>623, AVENIDA NESRALLA RUBEZ, , CENTRO</v>
          </cell>
          <cell r="J1329" t="str">
            <v>CRUZEIRO</v>
          </cell>
          <cell r="K1329" t="str">
            <v>SP</v>
          </cell>
          <cell r="L1329" t="str">
            <v>Brazil</v>
          </cell>
          <cell r="M1329" t="str">
            <v>12701</v>
          </cell>
          <cell r="N1329">
            <v>128000</v>
          </cell>
        </row>
        <row r="1330">
          <cell r="A1330">
            <v>111</v>
          </cell>
          <cell r="B1330" t="str">
            <v>TNS_BR_00908</v>
          </cell>
          <cell r="C1330" t="str">
            <v>BU BR</v>
          </cell>
          <cell r="D1330">
            <v>111</v>
          </cell>
          <cell r="E1330" t="str">
            <v>Retail Branch Offices</v>
          </cell>
          <cell r="F1330" t="str">
            <v>noncritical</v>
          </cell>
          <cell r="G1330" t="str">
            <v>Tier3</v>
          </cell>
          <cell r="H1330" t="str">
            <v>CRUZILIA</v>
          </cell>
          <cell r="I1330" t="str">
            <v>160, RUA CEL.CORNELIO MACIEL, , CENTRO</v>
          </cell>
          <cell r="J1330" t="str">
            <v>CRUZILIA</v>
          </cell>
          <cell r="K1330" t="str">
            <v>MG</v>
          </cell>
          <cell r="L1330" t="str">
            <v>Brazil</v>
          </cell>
          <cell r="M1330" t="str">
            <v>37445</v>
          </cell>
          <cell r="N1330">
            <v>128000</v>
          </cell>
        </row>
        <row r="1331">
          <cell r="A1331">
            <v>1321</v>
          </cell>
          <cell r="B1331" t="str">
            <v>TNS_BR_00914</v>
          </cell>
          <cell r="C1331" t="str">
            <v>BU BR</v>
          </cell>
          <cell r="D1331">
            <v>1321</v>
          </cell>
          <cell r="E1331" t="str">
            <v>Retail Branch Offices</v>
          </cell>
          <cell r="F1331" t="str">
            <v>noncritical</v>
          </cell>
          <cell r="G1331" t="str">
            <v>Tier3</v>
          </cell>
          <cell r="H1331" t="str">
            <v>CUIABA-UFMT</v>
          </cell>
          <cell r="I1331" t="str">
            <v>0, AVENIDA ALZIRO ZARUR,S/N, , B.ESPERANC</v>
          </cell>
          <cell r="J1331" t="str">
            <v>CUIABA</v>
          </cell>
          <cell r="K1331" t="str">
            <v>MT</v>
          </cell>
          <cell r="L1331" t="str">
            <v>Brazil</v>
          </cell>
          <cell r="M1331" t="str">
            <v>78068</v>
          </cell>
          <cell r="N1331">
            <v>128000</v>
          </cell>
        </row>
        <row r="1332">
          <cell r="A1332">
            <v>1604</v>
          </cell>
          <cell r="B1332" t="str">
            <v>TNS_BR_00922</v>
          </cell>
          <cell r="C1332" t="str">
            <v>BU BR</v>
          </cell>
          <cell r="D1332">
            <v>1604</v>
          </cell>
          <cell r="E1332" t="str">
            <v>Retail Branch Offices</v>
          </cell>
          <cell r="F1332" t="str">
            <v>noncritical</v>
          </cell>
          <cell r="G1332" t="str">
            <v>Tier3</v>
          </cell>
          <cell r="H1332" t="str">
            <v>JD DAS AMERICAS</v>
          </cell>
          <cell r="I1332" t="str">
            <v>1899, AVENIDA FERNANDO CORREA DA COSTA, L25/26, JD.DAS AME</v>
          </cell>
          <cell r="J1332" t="str">
            <v>CUIABA</v>
          </cell>
          <cell r="K1332" t="str">
            <v>MT</v>
          </cell>
          <cell r="L1332" t="str">
            <v>Brazil</v>
          </cell>
          <cell r="M1332" t="str">
            <v>78060</v>
          </cell>
          <cell r="N1332">
            <v>128000</v>
          </cell>
        </row>
        <row r="1333">
          <cell r="A1333">
            <v>1523</v>
          </cell>
          <cell r="B1333" t="str">
            <v>TNS_BR_00927</v>
          </cell>
          <cell r="C1333" t="str">
            <v>BU BR</v>
          </cell>
          <cell r="D1333">
            <v>1523</v>
          </cell>
          <cell r="E1333" t="str">
            <v>Retail Branch Offices</v>
          </cell>
          <cell r="F1333" t="str">
            <v>noncritical</v>
          </cell>
          <cell r="G1333" t="str">
            <v>Tier3</v>
          </cell>
          <cell r="H1333" t="str">
            <v>URB-CUIABA-R BR DE MELGACO</v>
          </cell>
          <cell r="I1333" t="str">
            <v>3619, RUA BARAO DE MELGACO, , CENTRO</v>
          </cell>
          <cell r="J1333" t="str">
            <v>CUIABA</v>
          </cell>
          <cell r="K1333" t="str">
            <v>MT</v>
          </cell>
          <cell r="L1333" t="str">
            <v>Brazil</v>
          </cell>
          <cell r="M1333" t="str">
            <v>78005-500</v>
          </cell>
          <cell r="N1333">
            <v>256000</v>
          </cell>
        </row>
        <row r="1334">
          <cell r="A1334">
            <v>466</v>
          </cell>
          <cell r="B1334" t="str">
            <v>TNS_BR_00929</v>
          </cell>
          <cell r="C1334" t="str">
            <v>BU BR</v>
          </cell>
          <cell r="D1334">
            <v>466</v>
          </cell>
          <cell r="E1334" t="str">
            <v>Retail Branch Offices</v>
          </cell>
          <cell r="F1334" t="str">
            <v>noncritical</v>
          </cell>
          <cell r="G1334" t="str">
            <v>Tier3</v>
          </cell>
          <cell r="H1334" t="str">
            <v>CUIABA-AV.GETULIO VARGAS</v>
          </cell>
          <cell r="I1334" t="str">
            <v>384, AVENIDA GETULIO VARGAS, , CENTRO</v>
          </cell>
          <cell r="J1334" t="str">
            <v>CUIABA</v>
          </cell>
          <cell r="K1334" t="str">
            <v>MT</v>
          </cell>
          <cell r="L1334" t="str">
            <v>Brazil</v>
          </cell>
          <cell r="M1334" t="str">
            <v>78005</v>
          </cell>
          <cell r="N1334">
            <v>128000</v>
          </cell>
        </row>
        <row r="1335">
          <cell r="A1335">
            <v>113</v>
          </cell>
          <cell r="B1335" t="str">
            <v>TNS_BR_00931</v>
          </cell>
          <cell r="C1335" t="str">
            <v>BU BR</v>
          </cell>
          <cell r="D1335">
            <v>113</v>
          </cell>
          <cell r="E1335" t="str">
            <v>Retail Branch Offices</v>
          </cell>
          <cell r="F1335" t="str">
            <v>noncritical</v>
          </cell>
          <cell r="G1335" t="str">
            <v>Tier3</v>
          </cell>
          <cell r="H1335" t="str">
            <v>CUIABA-CENTRO</v>
          </cell>
          <cell r="I1335" t="str">
            <v>74, PRACA ALENCASTRO, , CENTRO</v>
          </cell>
          <cell r="J1335" t="str">
            <v>CUIABA</v>
          </cell>
          <cell r="K1335" t="str">
            <v>MT</v>
          </cell>
          <cell r="L1335" t="str">
            <v>Brazil</v>
          </cell>
          <cell r="M1335" t="str">
            <v>78005</v>
          </cell>
          <cell r="N1335">
            <v>256000</v>
          </cell>
        </row>
        <row r="1336">
          <cell r="A1336">
            <v>732</v>
          </cell>
          <cell r="B1336" t="str">
            <v>TNS_BR_00939</v>
          </cell>
          <cell r="C1336" t="str">
            <v>BU BR</v>
          </cell>
          <cell r="D1336">
            <v>732</v>
          </cell>
          <cell r="E1336" t="str">
            <v>Retail Branch Offices</v>
          </cell>
          <cell r="F1336" t="str">
            <v>noncritical</v>
          </cell>
          <cell r="G1336" t="str">
            <v>Tier3</v>
          </cell>
          <cell r="H1336" t="str">
            <v>CURITIBA-JOAO NEGRAO</v>
          </cell>
          <cell r="I1336" t="str">
            <v>1067, RUA JOAO NEGRAO, , REBOUCAS</v>
          </cell>
          <cell r="J1336" t="str">
            <v>CURITIBA</v>
          </cell>
          <cell r="K1336" t="str">
            <v>PR</v>
          </cell>
          <cell r="L1336" t="str">
            <v>Brazil</v>
          </cell>
          <cell r="M1336" t="str">
            <v>80230</v>
          </cell>
          <cell r="N1336">
            <v>128000</v>
          </cell>
        </row>
        <row r="1337">
          <cell r="A1337">
            <v>722</v>
          </cell>
          <cell r="B1337" t="str">
            <v>TNS_BR_00944</v>
          </cell>
          <cell r="C1337" t="str">
            <v>BU BR</v>
          </cell>
          <cell r="D1337">
            <v>722</v>
          </cell>
          <cell r="E1337" t="str">
            <v>Retail Branch Offices</v>
          </cell>
          <cell r="F1337" t="str">
            <v>noncritical</v>
          </cell>
          <cell r="G1337" t="str">
            <v>Tier3</v>
          </cell>
          <cell r="H1337" t="str">
            <v>CURITIBA-AV VIC.MACHADO</v>
          </cell>
          <cell r="I1337" t="str">
            <v>1217, AVENIDA VICENTE MACHADO, , BATEL</v>
          </cell>
          <cell r="J1337" t="str">
            <v>CURITIBA</v>
          </cell>
          <cell r="K1337" t="str">
            <v>PR</v>
          </cell>
          <cell r="L1337" t="str">
            <v>Brazil</v>
          </cell>
          <cell r="M1337" t="str">
            <v>80420</v>
          </cell>
          <cell r="N1337">
            <v>128000</v>
          </cell>
        </row>
        <row r="1338">
          <cell r="A1338">
            <v>335</v>
          </cell>
          <cell r="B1338" t="str">
            <v>TNS_BR_00947</v>
          </cell>
          <cell r="C1338" t="str">
            <v>BU BR</v>
          </cell>
          <cell r="D1338">
            <v>335</v>
          </cell>
          <cell r="E1338" t="str">
            <v>Retail Branch Offices</v>
          </cell>
          <cell r="F1338" t="str">
            <v>noncritical</v>
          </cell>
          <cell r="G1338" t="str">
            <v>Tier3</v>
          </cell>
          <cell r="H1338" t="str">
            <v>CURITIBA-CENTRO CIVICO</v>
          </cell>
          <cell r="I1338" t="str">
            <v>140, RUA CANDIDO DE ABREU, , C.CIVICO</v>
          </cell>
          <cell r="J1338" t="str">
            <v>CURITIBA</v>
          </cell>
          <cell r="K1338" t="str">
            <v>PR</v>
          </cell>
          <cell r="L1338" t="str">
            <v>Brazil</v>
          </cell>
          <cell r="M1338" t="str">
            <v>80530</v>
          </cell>
          <cell r="N1338">
            <v>128000</v>
          </cell>
        </row>
        <row r="1339">
          <cell r="A1339">
            <v>1524</v>
          </cell>
          <cell r="B1339" t="str">
            <v>TNS_BR_00951</v>
          </cell>
          <cell r="C1339" t="str">
            <v>BU BR</v>
          </cell>
          <cell r="D1339">
            <v>1524</v>
          </cell>
          <cell r="E1339" t="str">
            <v>Retail Branch Offices</v>
          </cell>
          <cell r="F1339" t="str">
            <v>noncritical</v>
          </cell>
          <cell r="G1339" t="str">
            <v>Tier3</v>
          </cell>
          <cell r="H1339" t="str">
            <v>CURITIBA</v>
          </cell>
          <cell r="I1339" t="str">
            <v>178, RUA 15 DE NOVEMBRO, , CENTRO</v>
          </cell>
          <cell r="J1339" t="str">
            <v>CURITIBA</v>
          </cell>
          <cell r="K1339" t="str">
            <v>PR</v>
          </cell>
          <cell r="L1339" t="str">
            <v>Brazil</v>
          </cell>
          <cell r="M1339" t="str">
            <v>80020</v>
          </cell>
          <cell r="N1339">
            <v>128000</v>
          </cell>
        </row>
        <row r="1340">
          <cell r="A1340">
            <v>1296</v>
          </cell>
          <cell r="B1340" t="str">
            <v>TNS_BR_00952</v>
          </cell>
          <cell r="C1340" t="str">
            <v>BU BR</v>
          </cell>
          <cell r="D1340">
            <v>1296</v>
          </cell>
          <cell r="E1340" t="str">
            <v>Retail Branch Offices</v>
          </cell>
          <cell r="F1340" t="str">
            <v>noncritical</v>
          </cell>
          <cell r="G1340" t="str">
            <v>Tier3</v>
          </cell>
          <cell r="H1340" t="str">
            <v>CURITIBA-JOAO BETTEGA</v>
          </cell>
          <cell r="I1340" t="str">
            <v>1846, RUA JOAO BETTEGA, SET.85,QD.30,L.29000, PORTAO</v>
          </cell>
          <cell r="J1340" t="str">
            <v>CURITIBA</v>
          </cell>
          <cell r="K1340" t="str">
            <v>PR</v>
          </cell>
          <cell r="L1340" t="str">
            <v>Brazil</v>
          </cell>
          <cell r="M1340" t="str">
            <v>81070</v>
          </cell>
          <cell r="N1340">
            <v>128000</v>
          </cell>
        </row>
        <row r="1341">
          <cell r="A1341">
            <v>1297</v>
          </cell>
          <cell r="B1341" t="str">
            <v>TNS_BR_00956</v>
          </cell>
          <cell r="C1341" t="str">
            <v>BU BR</v>
          </cell>
          <cell r="D1341">
            <v>1297</v>
          </cell>
          <cell r="E1341" t="str">
            <v>Retail Branch Offices</v>
          </cell>
          <cell r="F1341" t="str">
            <v>noncritical</v>
          </cell>
          <cell r="G1341" t="str">
            <v>Tier3</v>
          </cell>
          <cell r="H1341" t="str">
            <v>CURITIBA-SH.AGUA VERDE</v>
          </cell>
          <cell r="I1341" t="str">
            <v>1927, AVENIDA REPUB.ARGENTINA, LJ 115,116,117, AGUA VERDE</v>
          </cell>
          <cell r="J1341" t="str">
            <v>CURITIBA</v>
          </cell>
          <cell r="K1341" t="str">
            <v>PR</v>
          </cell>
          <cell r="L1341" t="str">
            <v>Brazil</v>
          </cell>
          <cell r="M1341" t="str">
            <v>80610</v>
          </cell>
          <cell r="N1341">
            <v>128000</v>
          </cell>
        </row>
        <row r="1342">
          <cell r="A1342">
            <v>956</v>
          </cell>
          <cell r="B1342" t="str">
            <v>TNS_BR_00958</v>
          </cell>
          <cell r="C1342" t="str">
            <v>BU BR</v>
          </cell>
          <cell r="D1342">
            <v>956</v>
          </cell>
          <cell r="E1342" t="str">
            <v>Retail Branch Offices</v>
          </cell>
          <cell r="F1342" t="str">
            <v>noncritical</v>
          </cell>
          <cell r="G1342" t="str">
            <v>Tier3</v>
          </cell>
          <cell r="H1342" t="str">
            <v>CURITIBA-BACACHERI</v>
          </cell>
          <cell r="I1342" t="str">
            <v>2275, AVENIDA ERASTO GAERTNER, , BACACHERI</v>
          </cell>
          <cell r="J1342" t="str">
            <v>CURITIBA</v>
          </cell>
          <cell r="K1342" t="str">
            <v>PR</v>
          </cell>
          <cell r="L1342" t="str">
            <v>Brazil</v>
          </cell>
          <cell r="M1342" t="str">
            <v>82515</v>
          </cell>
          <cell r="N1342">
            <v>128000</v>
          </cell>
        </row>
        <row r="1343">
          <cell r="A1343">
            <v>740</v>
          </cell>
          <cell r="B1343" t="str">
            <v>TNS_BR_00963</v>
          </cell>
          <cell r="C1343" t="str">
            <v>BU BR</v>
          </cell>
          <cell r="D1343">
            <v>740</v>
          </cell>
          <cell r="E1343" t="str">
            <v>Retail Branch Offices</v>
          </cell>
          <cell r="F1343" t="str">
            <v>noncritical</v>
          </cell>
          <cell r="G1343" t="str">
            <v>Tier3</v>
          </cell>
          <cell r="H1343" t="str">
            <v>CURITIBA-SHOP PINHEIRINHO</v>
          </cell>
          <cell r="I1343" t="str">
            <v>2630, AVENIDA WINSTON CHURCHILL, , PINHEIRINH</v>
          </cell>
          <cell r="J1343" t="str">
            <v>CURITIBA</v>
          </cell>
          <cell r="K1343" t="str">
            <v>PR</v>
          </cell>
          <cell r="L1343" t="str">
            <v>Brazil</v>
          </cell>
          <cell r="M1343" t="str">
            <v>81150</v>
          </cell>
          <cell r="N1343">
            <v>128000</v>
          </cell>
        </row>
        <row r="1344">
          <cell r="A1344">
            <v>114</v>
          </cell>
          <cell r="B1344" t="str">
            <v>TNS_BR_00972</v>
          </cell>
          <cell r="C1344" t="str">
            <v>BU BR</v>
          </cell>
          <cell r="D1344">
            <v>114</v>
          </cell>
          <cell r="E1344" t="str">
            <v>Retail Branch Offices</v>
          </cell>
          <cell r="F1344" t="str">
            <v>noncritical</v>
          </cell>
          <cell r="G1344" t="str">
            <v>Tier3</v>
          </cell>
          <cell r="H1344" t="str">
            <v>CURITIBA-RUA DAS FLORES</v>
          </cell>
          <cell r="I1344" t="str">
            <v>268, RUA 15 DE NOVEMBRO, , CENTRO</v>
          </cell>
          <cell r="J1344" t="str">
            <v>CURITIBA</v>
          </cell>
          <cell r="K1344" t="str">
            <v>PR</v>
          </cell>
          <cell r="L1344" t="str">
            <v>Brazil</v>
          </cell>
          <cell r="M1344" t="str">
            <v>80020</v>
          </cell>
          <cell r="N1344">
            <v>128000</v>
          </cell>
        </row>
        <row r="1345">
          <cell r="A1345">
            <v>525</v>
          </cell>
          <cell r="B1345" t="str">
            <v>TNS_BR_00973</v>
          </cell>
          <cell r="C1345" t="str">
            <v>BU BR</v>
          </cell>
          <cell r="D1345">
            <v>525</v>
          </cell>
          <cell r="E1345" t="str">
            <v>Retail Branch Offices</v>
          </cell>
          <cell r="F1345" t="str">
            <v>noncritical</v>
          </cell>
          <cell r="G1345" t="str">
            <v>Tier3</v>
          </cell>
          <cell r="H1345" t="str">
            <v>CURITIBA-MARECHAL FLORIANO</v>
          </cell>
          <cell r="I1345" t="str">
            <v>270, AVENIDA MAL.FLORIANO PEIXOTO, , CENTRO</v>
          </cell>
          <cell r="J1345" t="str">
            <v>CURITIBA</v>
          </cell>
          <cell r="K1345" t="str">
            <v>PR</v>
          </cell>
          <cell r="L1345" t="str">
            <v>Brazil</v>
          </cell>
          <cell r="M1345" t="str">
            <v>80010</v>
          </cell>
          <cell r="N1345">
            <v>128000</v>
          </cell>
        </row>
        <row r="1346">
          <cell r="A1346">
            <v>889</v>
          </cell>
          <cell r="B1346" t="str">
            <v>TNS_BR_00979</v>
          </cell>
          <cell r="C1346" t="str">
            <v>BU BR</v>
          </cell>
          <cell r="D1346">
            <v>889</v>
          </cell>
          <cell r="E1346" t="str">
            <v>Retail Branch Offices</v>
          </cell>
          <cell r="F1346" t="str">
            <v>noncritical</v>
          </cell>
          <cell r="G1346" t="str">
            <v>Tier3</v>
          </cell>
          <cell r="H1346" t="str">
            <v>CURITIBA-ALTO DA GLORIA</v>
          </cell>
          <cell r="I1346" t="str">
            <v>365, RUA PE.ANTONIO, , ALTO GLORI</v>
          </cell>
          <cell r="J1346" t="str">
            <v>CURITIBA</v>
          </cell>
          <cell r="K1346" t="str">
            <v>PR</v>
          </cell>
          <cell r="L1346" t="str">
            <v>Brazil</v>
          </cell>
          <cell r="M1346" t="str">
            <v>80060</v>
          </cell>
          <cell r="N1346">
            <v>128000</v>
          </cell>
        </row>
        <row r="1347">
          <cell r="A1347">
            <v>890</v>
          </cell>
          <cell r="B1347" t="str">
            <v>TNS_BR_00981</v>
          </cell>
          <cell r="C1347" t="str">
            <v>BU BR</v>
          </cell>
          <cell r="D1347">
            <v>890</v>
          </cell>
          <cell r="E1347" t="str">
            <v>Retail Branch Offices</v>
          </cell>
          <cell r="F1347" t="str">
            <v>noncritical</v>
          </cell>
          <cell r="G1347" t="str">
            <v>Tier3</v>
          </cell>
          <cell r="H1347" t="str">
            <v>CURITIBA-EVANGELICO</v>
          </cell>
          <cell r="I1347" t="str">
            <v>399, PRACA ALFREDO ANDERSEN, , BIGORRILHO</v>
          </cell>
          <cell r="J1347" t="str">
            <v>CURITIBA</v>
          </cell>
          <cell r="K1347" t="str">
            <v>PR</v>
          </cell>
          <cell r="L1347" t="str">
            <v>Brazil</v>
          </cell>
          <cell r="M1347" t="str">
            <v>80730</v>
          </cell>
          <cell r="N1347">
            <v>128000</v>
          </cell>
        </row>
        <row r="1348">
          <cell r="A1348">
            <v>837</v>
          </cell>
          <cell r="B1348" t="str">
            <v>TNS_BR_00988</v>
          </cell>
          <cell r="C1348" t="str">
            <v>BU BR</v>
          </cell>
          <cell r="D1348">
            <v>837</v>
          </cell>
          <cell r="E1348" t="str">
            <v>Retail Branch Offices</v>
          </cell>
          <cell r="F1348" t="str">
            <v>noncritical</v>
          </cell>
          <cell r="G1348" t="str">
            <v>Tier3</v>
          </cell>
          <cell r="H1348" t="str">
            <v>CURITIBA-BATEL</v>
          </cell>
          <cell r="I1348" t="str">
            <v>4535, AVENIDA 7 DE SETEMBRO, , BATEL</v>
          </cell>
          <cell r="J1348" t="str">
            <v>CURITIBA</v>
          </cell>
          <cell r="K1348" t="str">
            <v>PR</v>
          </cell>
          <cell r="L1348" t="str">
            <v>Brazil</v>
          </cell>
          <cell r="M1348" t="str">
            <v>80250</v>
          </cell>
          <cell r="N1348">
            <v>128000</v>
          </cell>
        </row>
        <row r="1349">
          <cell r="A1349">
            <v>1107</v>
          </cell>
          <cell r="B1349" t="str">
            <v>TNS_BR_00990</v>
          </cell>
          <cell r="C1349" t="str">
            <v>BU BR</v>
          </cell>
          <cell r="D1349">
            <v>1107</v>
          </cell>
          <cell r="E1349" t="str">
            <v>Retail Branch Offices</v>
          </cell>
          <cell r="F1349" t="str">
            <v>noncritical</v>
          </cell>
          <cell r="G1349" t="str">
            <v>Tier3</v>
          </cell>
          <cell r="H1349" t="str">
            <v>ABN CURITIBA</v>
          </cell>
          <cell r="I1349" t="str">
            <v>463, RUA PASTEUR, SL 101,102,104, BATEL</v>
          </cell>
          <cell r="J1349" t="str">
            <v>CURITIBA</v>
          </cell>
          <cell r="K1349" t="str">
            <v>PR</v>
          </cell>
          <cell r="L1349" t="str">
            <v>Brazil</v>
          </cell>
          <cell r="M1349" t="str">
            <v>80250</v>
          </cell>
          <cell r="N1349">
            <v>128000</v>
          </cell>
        </row>
        <row r="1350">
          <cell r="A1350">
            <v>1673</v>
          </cell>
          <cell r="B1350" t="str">
            <v>TNS_BR_00994</v>
          </cell>
          <cell r="C1350" t="str">
            <v>BU BR</v>
          </cell>
          <cell r="D1350">
            <v>1673</v>
          </cell>
          <cell r="E1350" t="str">
            <v>Retail Branch Offices</v>
          </cell>
          <cell r="F1350" t="str">
            <v>noncritical</v>
          </cell>
          <cell r="G1350" t="str">
            <v>Tier3</v>
          </cell>
          <cell r="H1350" t="str">
            <v>VILA HAUER</v>
          </cell>
          <cell r="I1350" t="str">
            <v>5849, AVENIDA MAL.FLORIANO PEIXOTO, , HAUER</v>
          </cell>
          <cell r="J1350" t="str">
            <v>CURITIBA</v>
          </cell>
          <cell r="K1350" t="str">
            <v>PR</v>
          </cell>
          <cell r="L1350" t="str">
            <v>Brazil</v>
          </cell>
          <cell r="M1350" t="str">
            <v>81610</v>
          </cell>
          <cell r="N1350">
            <v>128000</v>
          </cell>
        </row>
        <row r="1351">
          <cell r="A1351">
            <v>1613</v>
          </cell>
          <cell r="B1351" t="str">
            <v>TNS_BR_00995</v>
          </cell>
          <cell r="C1351" t="str">
            <v>BU BR</v>
          </cell>
          <cell r="D1351">
            <v>1613</v>
          </cell>
          <cell r="E1351" t="str">
            <v>Retail Branch Offices</v>
          </cell>
          <cell r="F1351" t="str">
            <v>noncritical</v>
          </cell>
          <cell r="G1351" t="str">
            <v>Tier3</v>
          </cell>
          <cell r="H1351" t="str">
            <v>CURITIBA-PORTAO</v>
          </cell>
          <cell r="I1351" t="str">
            <v>61, RUA JOAO BETTEGA, , PORTAO</v>
          </cell>
          <cell r="J1351" t="str">
            <v>CURITIBA</v>
          </cell>
          <cell r="K1351" t="str">
            <v>PR</v>
          </cell>
          <cell r="L1351" t="str">
            <v>Brazil</v>
          </cell>
          <cell r="M1351" t="str">
            <v>81070</v>
          </cell>
          <cell r="N1351">
            <v>128000</v>
          </cell>
        </row>
        <row r="1352">
          <cell r="A1352">
            <v>731</v>
          </cell>
          <cell r="B1352" t="str">
            <v>TNS_BR_00996</v>
          </cell>
          <cell r="C1352" t="str">
            <v>BU BR</v>
          </cell>
          <cell r="D1352">
            <v>731</v>
          </cell>
          <cell r="E1352" t="str">
            <v>Retail Branch Offices</v>
          </cell>
          <cell r="F1352" t="str">
            <v>noncritical</v>
          </cell>
          <cell r="G1352" t="str">
            <v>Tier3</v>
          </cell>
          <cell r="H1352" t="str">
            <v>CURITIBA-AV PRES.KENNEDY</v>
          </cell>
          <cell r="I1352" t="str">
            <v>616, AVENIDA PRES.KENNEDY, , REBOUCAS</v>
          </cell>
          <cell r="J1352" t="str">
            <v>CURITIBA</v>
          </cell>
          <cell r="K1352" t="str">
            <v>PR</v>
          </cell>
          <cell r="L1352" t="str">
            <v>Brazil</v>
          </cell>
          <cell r="M1352" t="str">
            <v>80220</v>
          </cell>
          <cell r="N1352">
            <v>128000</v>
          </cell>
        </row>
        <row r="1353">
          <cell r="A1353">
            <v>972</v>
          </cell>
          <cell r="B1353" t="str">
            <v>TNS_BR_00998</v>
          </cell>
          <cell r="C1353" t="str">
            <v>BU BR</v>
          </cell>
          <cell r="D1353">
            <v>972</v>
          </cell>
          <cell r="E1353" t="str">
            <v>Retail Branch Offices</v>
          </cell>
          <cell r="F1353" t="str">
            <v>noncritical</v>
          </cell>
          <cell r="G1353" t="str">
            <v>Tier3</v>
          </cell>
          <cell r="H1353" t="str">
            <v>CURITIBA-ALTO DA XV</v>
          </cell>
          <cell r="I1353" t="str">
            <v>634, RUA ITUPAVA, , ALTO DA XV</v>
          </cell>
          <cell r="J1353" t="str">
            <v>CURITIBA</v>
          </cell>
          <cell r="K1353" t="str">
            <v>PR</v>
          </cell>
          <cell r="L1353" t="str">
            <v>Brazil</v>
          </cell>
          <cell r="M1353" t="str">
            <v>80040</v>
          </cell>
          <cell r="N1353">
            <v>128000</v>
          </cell>
        </row>
        <row r="1354">
          <cell r="A1354">
            <v>1741</v>
          </cell>
          <cell r="B1354" t="str">
            <v>TNS_BR_00999</v>
          </cell>
          <cell r="C1354" t="str">
            <v>BU BR</v>
          </cell>
          <cell r="D1354">
            <v>1741</v>
          </cell>
          <cell r="E1354" t="str">
            <v>Retail Branch Offices</v>
          </cell>
          <cell r="F1354" t="str">
            <v>noncritical</v>
          </cell>
          <cell r="G1354" t="str">
            <v>Tier3</v>
          </cell>
          <cell r="H1354" t="str">
            <v>CURIT-C.CIVICO</v>
          </cell>
          <cell r="I1354" t="str">
            <v>647, AVENIDA CANDIDO DE ABREU, LOJA 01, C.CIVICO</v>
          </cell>
          <cell r="J1354" t="str">
            <v>CURITIBA</v>
          </cell>
          <cell r="K1354" t="str">
            <v>PR</v>
          </cell>
          <cell r="L1354" t="str">
            <v>Brazil</v>
          </cell>
          <cell r="M1354" t="str">
            <v>80530</v>
          </cell>
          <cell r="N1354">
            <v>128000</v>
          </cell>
        </row>
        <row r="1355">
          <cell r="A1355">
            <v>945</v>
          </cell>
          <cell r="B1355" t="str">
            <v>TNS_BR_01002</v>
          </cell>
          <cell r="C1355" t="str">
            <v>BU BR</v>
          </cell>
          <cell r="D1355">
            <v>945</v>
          </cell>
          <cell r="E1355" t="str">
            <v>Retail Branch Offices</v>
          </cell>
          <cell r="F1355" t="str">
            <v>noncritical</v>
          </cell>
          <cell r="G1355" t="str">
            <v>Tier3</v>
          </cell>
          <cell r="H1355" t="str">
            <v>CURITIBA-CRYSTAL</v>
          </cell>
          <cell r="I1355" t="str">
            <v>731, RUA COMEND.ARAUJO, , BATEL</v>
          </cell>
          <cell r="J1355" t="str">
            <v>CURITIBA</v>
          </cell>
          <cell r="K1355" t="str">
            <v>PR</v>
          </cell>
          <cell r="L1355" t="str">
            <v>Brazil</v>
          </cell>
          <cell r="M1355" t="str">
            <v>80420</v>
          </cell>
          <cell r="N1355">
            <v>128000</v>
          </cell>
        </row>
        <row r="1356">
          <cell r="A1356">
            <v>1295</v>
          </cell>
          <cell r="B1356" t="str">
            <v>TNS_BR_01004</v>
          </cell>
          <cell r="C1356" t="str">
            <v>BU BR</v>
          </cell>
          <cell r="D1356">
            <v>1295</v>
          </cell>
          <cell r="E1356" t="str">
            <v>Retail Branch Offices</v>
          </cell>
          <cell r="F1356" t="str">
            <v>noncritical</v>
          </cell>
          <cell r="G1356" t="str">
            <v>Tier3</v>
          </cell>
          <cell r="H1356" t="str">
            <v>CURITIBA-VILA HAUER</v>
          </cell>
          <cell r="I1356" t="str">
            <v>7560, AVENIDA MAL.FLORIANO PEIXOTO, , BOQUEIRAO</v>
          </cell>
          <cell r="J1356" t="str">
            <v>CURITIBA</v>
          </cell>
          <cell r="K1356" t="str">
            <v>PR</v>
          </cell>
          <cell r="L1356" t="str">
            <v>Brazil</v>
          </cell>
          <cell r="M1356" t="str">
            <v>81670</v>
          </cell>
          <cell r="N1356">
            <v>128000</v>
          </cell>
        </row>
        <row r="1357">
          <cell r="A1357">
            <v>115</v>
          </cell>
          <cell r="B1357" t="str">
            <v>TNS_BR_01014</v>
          </cell>
          <cell r="C1357" t="str">
            <v>BU BR</v>
          </cell>
          <cell r="D1357">
            <v>115</v>
          </cell>
          <cell r="E1357" t="str">
            <v>Retail Branch Offices</v>
          </cell>
          <cell r="F1357" t="str">
            <v>noncritical</v>
          </cell>
          <cell r="G1357" t="str">
            <v>Tier3</v>
          </cell>
          <cell r="H1357" t="str">
            <v>CURVELO</v>
          </cell>
          <cell r="I1357" t="str">
            <v>424, AVENIDA DOM PEDRO 2, , CENTRO</v>
          </cell>
          <cell r="J1357" t="str">
            <v>CURVELO</v>
          </cell>
          <cell r="K1357" t="str">
            <v>MG</v>
          </cell>
          <cell r="L1357" t="str">
            <v>Brazil</v>
          </cell>
          <cell r="M1357" t="str">
            <v>35790</v>
          </cell>
          <cell r="N1357">
            <v>128000</v>
          </cell>
        </row>
        <row r="1358">
          <cell r="A1358">
            <v>1520</v>
          </cell>
          <cell r="B1358" t="str">
            <v>TNS_BR_01016</v>
          </cell>
          <cell r="C1358" t="str">
            <v>BU BR</v>
          </cell>
          <cell r="D1358">
            <v>1520</v>
          </cell>
          <cell r="E1358" t="str">
            <v>Retail Branch Offices</v>
          </cell>
          <cell r="F1358" t="str">
            <v>noncritical</v>
          </cell>
          <cell r="G1358" t="str">
            <v>Tier3</v>
          </cell>
          <cell r="H1358" t="str">
            <v>DIADEMA</v>
          </cell>
          <cell r="I1358" t="str">
            <v>197, AVENIDA SAO JOSE, , CENTRO</v>
          </cell>
          <cell r="J1358" t="str">
            <v>DIADEMA</v>
          </cell>
          <cell r="K1358" t="str">
            <v>SP</v>
          </cell>
          <cell r="L1358" t="str">
            <v>Brazil</v>
          </cell>
          <cell r="M1358" t="str">
            <v>09910</v>
          </cell>
          <cell r="N1358">
            <v>128000</v>
          </cell>
        </row>
        <row r="1359">
          <cell r="A1359">
            <v>613</v>
          </cell>
          <cell r="B1359" t="str">
            <v>TNS_BR_01018</v>
          </cell>
          <cell r="C1359" t="str">
            <v>BU BR</v>
          </cell>
          <cell r="D1359">
            <v>613</v>
          </cell>
          <cell r="E1359" t="str">
            <v>Retail Branch Offices</v>
          </cell>
          <cell r="F1359" t="str">
            <v>noncritical</v>
          </cell>
          <cell r="G1359" t="str">
            <v>Tier3</v>
          </cell>
          <cell r="H1359" t="str">
            <v>DIADEMA-CENTRO</v>
          </cell>
          <cell r="I1359" t="str">
            <v>433, AVENIDA ANTONIO PIRANGA, , CENTRO</v>
          </cell>
          <cell r="J1359" t="str">
            <v>DIADEMA</v>
          </cell>
          <cell r="K1359" t="str">
            <v>SP</v>
          </cell>
          <cell r="L1359" t="str">
            <v>Brazil</v>
          </cell>
          <cell r="M1359" t="str">
            <v>09911</v>
          </cell>
          <cell r="N1359">
            <v>128000</v>
          </cell>
        </row>
        <row r="1360">
          <cell r="A1360">
            <v>987</v>
          </cell>
          <cell r="B1360" t="str">
            <v>TNS_BR_01019</v>
          </cell>
          <cell r="C1360" t="str">
            <v>BU BR</v>
          </cell>
          <cell r="D1360">
            <v>987</v>
          </cell>
          <cell r="E1360" t="str">
            <v>Retail Branch Offices</v>
          </cell>
          <cell r="F1360" t="str">
            <v>noncritical</v>
          </cell>
          <cell r="G1360" t="str">
            <v>Tier3</v>
          </cell>
          <cell r="H1360" t="str">
            <v>DIADEMA-SERRARIA</v>
          </cell>
          <cell r="I1360" t="str">
            <v>764, RUA GUARANI, SL 1,2, V.CONCEICA</v>
          </cell>
          <cell r="J1360" t="str">
            <v>DIADEMA</v>
          </cell>
          <cell r="K1360" t="str">
            <v>SP</v>
          </cell>
          <cell r="L1360" t="str">
            <v>Brazil</v>
          </cell>
          <cell r="M1360" t="str">
            <v>09980</v>
          </cell>
          <cell r="N1360">
            <v>128000</v>
          </cell>
        </row>
        <row r="1361">
          <cell r="A1361">
            <v>490</v>
          </cell>
          <cell r="B1361" t="str">
            <v>TNS_BR_01024</v>
          </cell>
          <cell r="C1361" t="str">
            <v>BU BR</v>
          </cell>
          <cell r="D1361">
            <v>490</v>
          </cell>
          <cell r="E1361" t="str">
            <v>Retail Branch Offices</v>
          </cell>
          <cell r="F1361" t="str">
            <v>noncritical</v>
          </cell>
          <cell r="G1361" t="str">
            <v>Tier3</v>
          </cell>
          <cell r="H1361" t="str">
            <v>DIVINOPOLIS</v>
          </cell>
          <cell r="I1361" t="str">
            <v>455, AVENIDA 1 DE JUNHO, , CENTRO</v>
          </cell>
          <cell r="J1361" t="str">
            <v>DIVINOPOLIS</v>
          </cell>
          <cell r="K1361" t="str">
            <v>MG</v>
          </cell>
          <cell r="L1361" t="str">
            <v>Brazil</v>
          </cell>
          <cell r="M1361" t="str">
            <v>35500</v>
          </cell>
          <cell r="N1361">
            <v>128000</v>
          </cell>
        </row>
        <row r="1362">
          <cell r="A1362">
            <v>121</v>
          </cell>
          <cell r="B1362" t="str">
            <v>TNS_BR_01026</v>
          </cell>
          <cell r="C1362" t="str">
            <v>BU BR</v>
          </cell>
          <cell r="D1362">
            <v>121</v>
          </cell>
          <cell r="E1362" t="str">
            <v>Retail Branch Offices</v>
          </cell>
          <cell r="F1362" t="str">
            <v>noncritical</v>
          </cell>
          <cell r="G1362" t="str">
            <v>Tier3</v>
          </cell>
          <cell r="H1362" t="str">
            <v>DOURADOS</v>
          </cell>
          <cell r="I1362" t="str">
            <v>1815, AVENIDA DEP.WEIMAR TORRES, , CENTRO</v>
          </cell>
          <cell r="J1362" t="str">
            <v>DOURADOS</v>
          </cell>
          <cell r="K1362" t="str">
            <v>MS</v>
          </cell>
          <cell r="L1362" t="str">
            <v>Brazil</v>
          </cell>
          <cell r="M1362" t="str">
            <v>79800</v>
          </cell>
          <cell r="N1362">
            <v>128000</v>
          </cell>
        </row>
        <row r="1363">
          <cell r="A1363">
            <v>1521</v>
          </cell>
          <cell r="B1363" t="str">
            <v>TNS_BR_01027</v>
          </cell>
          <cell r="C1363" t="str">
            <v>BU BR</v>
          </cell>
          <cell r="D1363">
            <v>1521</v>
          </cell>
          <cell r="E1363" t="str">
            <v>Retail Branch Offices</v>
          </cell>
          <cell r="F1363" t="str">
            <v>noncritical</v>
          </cell>
          <cell r="G1363" t="str">
            <v>Tier3</v>
          </cell>
          <cell r="H1363" t="str">
            <v>DOURADOS</v>
          </cell>
          <cell r="I1363" t="str">
            <v>328, RUA JOAO CANDIDO DA CAMARA, , CENTRO</v>
          </cell>
          <cell r="J1363" t="str">
            <v>DOURADOS</v>
          </cell>
          <cell r="K1363" t="str">
            <v>MS</v>
          </cell>
          <cell r="L1363" t="str">
            <v>Brazil</v>
          </cell>
          <cell r="M1363" t="str">
            <v>79804</v>
          </cell>
          <cell r="N1363">
            <v>128000</v>
          </cell>
        </row>
        <row r="1364">
          <cell r="A1364">
            <v>1559</v>
          </cell>
          <cell r="B1364" t="str">
            <v>TNS_BR_01029</v>
          </cell>
          <cell r="C1364" t="str">
            <v>BU BR</v>
          </cell>
          <cell r="D1364">
            <v>1559</v>
          </cell>
          <cell r="E1364" t="str">
            <v>Retail Branch Offices</v>
          </cell>
          <cell r="F1364" t="str">
            <v>noncritical</v>
          </cell>
          <cell r="G1364" t="str">
            <v>Tier3</v>
          </cell>
          <cell r="H1364" t="str">
            <v>DRACENA</v>
          </cell>
          <cell r="I1364" t="str">
            <v>805, AVENIDA PRES.VARGAS, , CENTRO</v>
          </cell>
          <cell r="J1364" t="str">
            <v>DRACENA</v>
          </cell>
          <cell r="K1364" t="str">
            <v>SP</v>
          </cell>
          <cell r="L1364" t="str">
            <v>Brazil</v>
          </cell>
          <cell r="M1364" t="str">
            <v>17900</v>
          </cell>
          <cell r="N1364">
            <v>128000</v>
          </cell>
        </row>
        <row r="1365">
          <cell r="A1365">
            <v>1618</v>
          </cell>
          <cell r="B1365" t="str">
            <v>TNS_BR_01037</v>
          </cell>
          <cell r="C1365" t="str">
            <v>BU BR</v>
          </cell>
          <cell r="D1365">
            <v>1618</v>
          </cell>
          <cell r="E1365" t="str">
            <v>Retail Branch Offices</v>
          </cell>
          <cell r="F1365" t="str">
            <v>noncritical</v>
          </cell>
          <cell r="G1365" t="str">
            <v>Tier3</v>
          </cell>
          <cell r="H1365" t="str">
            <v>DUQUE DE CAXIAS</v>
          </cell>
          <cell r="I1365" t="str">
            <v>1951, AVENIDA BRIG.LIMA E SILVA, , CENTRO</v>
          </cell>
          <cell r="J1365" t="str">
            <v>DUQUE DE CAXIAS</v>
          </cell>
          <cell r="K1365" t="str">
            <v>RJ</v>
          </cell>
          <cell r="L1365" t="str">
            <v>Brazil</v>
          </cell>
          <cell r="M1365" t="str">
            <v>25071</v>
          </cell>
          <cell r="N1365">
            <v>128000</v>
          </cell>
        </row>
        <row r="1366">
          <cell r="A1366">
            <v>1226</v>
          </cell>
          <cell r="B1366" t="str">
            <v>TNS_BR_01041</v>
          </cell>
          <cell r="C1366" t="str">
            <v>BU BR</v>
          </cell>
          <cell r="D1366">
            <v>1226</v>
          </cell>
          <cell r="E1366" t="str">
            <v>Retail Branch Offices</v>
          </cell>
          <cell r="F1366" t="str">
            <v>noncritical</v>
          </cell>
          <cell r="G1366" t="str">
            <v>Tier3</v>
          </cell>
          <cell r="H1366" t="str">
            <v>D.CAXIAS-XEREM</v>
          </cell>
          <cell r="I1366" t="str">
            <v>2894, RUA PASTOR MANOEL AVELINO DE SOUZA, LT.14,LJ, XEREM</v>
          </cell>
          <cell r="J1366" t="str">
            <v>DUQUE DE CAXIAS</v>
          </cell>
          <cell r="K1366" t="str">
            <v>RJ</v>
          </cell>
          <cell r="L1366" t="str">
            <v>Brazil</v>
          </cell>
          <cell r="M1366" t="str">
            <v>25250</v>
          </cell>
          <cell r="N1366">
            <v>128000</v>
          </cell>
        </row>
        <row r="1367">
          <cell r="A1367">
            <v>123</v>
          </cell>
          <cell r="B1367" t="str">
            <v>TNS_BR_01050</v>
          </cell>
          <cell r="C1367" t="str">
            <v>BU BR</v>
          </cell>
          <cell r="D1367">
            <v>123</v>
          </cell>
          <cell r="E1367" t="str">
            <v>Retail Branch Offices</v>
          </cell>
          <cell r="F1367" t="str">
            <v>noncritical</v>
          </cell>
          <cell r="G1367" t="str">
            <v>Tier3</v>
          </cell>
          <cell r="H1367" t="str">
            <v>ELOI MENDES</v>
          </cell>
          <cell r="I1367" t="str">
            <v>20, RUA BENJAMIN CONSTANT, , CENTRO</v>
          </cell>
          <cell r="J1367" t="str">
            <v>ELOI MENDES</v>
          </cell>
          <cell r="K1367" t="str">
            <v>MG</v>
          </cell>
          <cell r="L1367" t="str">
            <v>Brazil</v>
          </cell>
          <cell r="M1367" t="str">
            <v>37110</v>
          </cell>
          <cell r="N1367">
            <v>128000</v>
          </cell>
        </row>
        <row r="1368">
          <cell r="A1368">
            <v>1030</v>
          </cell>
          <cell r="B1368" t="str">
            <v>TNS_BR_01051</v>
          </cell>
          <cell r="C1368" t="str">
            <v>BU BR</v>
          </cell>
          <cell r="D1368">
            <v>1030</v>
          </cell>
          <cell r="E1368" t="str">
            <v>Retail Branch Offices</v>
          </cell>
          <cell r="F1368" t="str">
            <v>noncritical</v>
          </cell>
          <cell r="G1368" t="str">
            <v>Tier3</v>
          </cell>
          <cell r="H1368" t="str">
            <v>AGENCIA ESCADA</v>
          </cell>
          <cell r="I1368" t="str">
            <v xml:space="preserve">333, RUA JOAO MANOEL PONTUAL, , </v>
          </cell>
          <cell r="J1368" t="str">
            <v>ESCADA</v>
          </cell>
          <cell r="K1368" t="str">
            <v>PE</v>
          </cell>
          <cell r="L1368" t="str">
            <v>Brazil</v>
          </cell>
          <cell r="M1368"/>
          <cell r="N1368">
            <v>128000</v>
          </cell>
        </row>
        <row r="1369">
          <cell r="A1369">
            <v>773</v>
          </cell>
          <cell r="B1369" t="str">
            <v>TNS_BR_01052</v>
          </cell>
          <cell r="C1369" t="str">
            <v>BU BR</v>
          </cell>
          <cell r="D1369">
            <v>773</v>
          </cell>
          <cell r="E1369" t="str">
            <v>Retail Branch Offices</v>
          </cell>
          <cell r="F1369" t="str">
            <v>noncritical</v>
          </cell>
          <cell r="G1369" t="str">
            <v>Tier3</v>
          </cell>
          <cell r="H1369" t="str">
            <v>ESPIRITO SANTO DO PINHAL</v>
          </cell>
          <cell r="I1369" t="str">
            <v>38, RUA JOSE BONIFACIO, , CENTRO</v>
          </cell>
          <cell r="J1369" t="str">
            <v>ESP.STO.PINHAL</v>
          </cell>
          <cell r="K1369" t="str">
            <v>SP</v>
          </cell>
          <cell r="L1369" t="str">
            <v>Brazil</v>
          </cell>
          <cell r="M1369" t="str">
            <v>13990</v>
          </cell>
          <cell r="N1369">
            <v>128000</v>
          </cell>
        </row>
        <row r="1370">
          <cell r="A1370">
            <v>127</v>
          </cell>
          <cell r="B1370" t="str">
            <v>TNS_BR_01053</v>
          </cell>
          <cell r="C1370" t="str">
            <v>BU BR</v>
          </cell>
          <cell r="D1370">
            <v>127</v>
          </cell>
          <cell r="E1370" t="str">
            <v>Retail Branch Offices</v>
          </cell>
          <cell r="F1370" t="str">
            <v>noncritical</v>
          </cell>
          <cell r="G1370" t="str">
            <v>Tier3</v>
          </cell>
          <cell r="H1370" t="str">
            <v>EXTREMA</v>
          </cell>
          <cell r="I1370" t="str">
            <v>33, RUA CEL.ANTONIO CARDOSO PINTO, , CENTRO</v>
          </cell>
          <cell r="J1370" t="str">
            <v>EXTREMA</v>
          </cell>
          <cell r="K1370" t="str">
            <v>MG</v>
          </cell>
          <cell r="L1370" t="str">
            <v>Brazil</v>
          </cell>
          <cell r="M1370" t="str">
            <v>37640</v>
          </cell>
          <cell r="N1370">
            <v>128000</v>
          </cell>
        </row>
        <row r="1371">
          <cell r="A1371">
            <v>1591</v>
          </cell>
          <cell r="B1371" t="str">
            <v>TNS_BR_01058</v>
          </cell>
          <cell r="C1371" t="str">
            <v>BU BR</v>
          </cell>
          <cell r="D1371">
            <v>1591</v>
          </cell>
          <cell r="E1371" t="str">
            <v>Retail Branch Offices</v>
          </cell>
          <cell r="F1371" t="str">
            <v>noncritical</v>
          </cell>
          <cell r="G1371" t="str">
            <v>Tier3</v>
          </cell>
          <cell r="H1371" t="str">
            <v>FSAN-SR.PASSOS</v>
          </cell>
          <cell r="I1371" t="str">
            <v>1144, AVENIDA SENHOR DOS PASSOS, e 1154, CENTRO</v>
          </cell>
          <cell r="J1371" t="str">
            <v>FEIRA D SANTANA</v>
          </cell>
          <cell r="K1371" t="str">
            <v>BA</v>
          </cell>
          <cell r="L1371" t="str">
            <v>Brazil</v>
          </cell>
          <cell r="M1371" t="str">
            <v>44010</v>
          </cell>
          <cell r="N1371">
            <v>128000</v>
          </cell>
        </row>
        <row r="1372">
          <cell r="A1372">
            <v>682</v>
          </cell>
          <cell r="B1372" t="str">
            <v>TNS_BR_01059</v>
          </cell>
          <cell r="C1372" t="str">
            <v>BU BR</v>
          </cell>
          <cell r="D1372">
            <v>682</v>
          </cell>
          <cell r="E1372" t="str">
            <v>Retail Branch Offices</v>
          </cell>
          <cell r="F1372" t="str">
            <v>noncritical</v>
          </cell>
          <cell r="G1372" t="str">
            <v>Tier3</v>
          </cell>
          <cell r="H1372" t="str">
            <v>FEIRA DE SANTANA</v>
          </cell>
          <cell r="I1372" t="str">
            <v>1293, AVENIDA SENHOR DOS PASSOS, , CENTRO</v>
          </cell>
          <cell r="J1372" t="str">
            <v>FEIRA D SANTANA</v>
          </cell>
          <cell r="K1372" t="str">
            <v>BA</v>
          </cell>
          <cell r="L1372" t="str">
            <v>Brazil</v>
          </cell>
          <cell r="M1372" t="str">
            <v>44010</v>
          </cell>
          <cell r="N1372">
            <v>128000</v>
          </cell>
        </row>
        <row r="1373">
          <cell r="A1373">
            <v>1525</v>
          </cell>
          <cell r="B1373" t="str">
            <v>TNS_BR_01061</v>
          </cell>
          <cell r="C1373" t="str">
            <v>BU BR</v>
          </cell>
          <cell r="D1373">
            <v>1525</v>
          </cell>
          <cell r="E1373" t="str">
            <v>Retail Branch Offices</v>
          </cell>
          <cell r="F1373" t="str">
            <v>noncritical</v>
          </cell>
          <cell r="G1373" t="str">
            <v>Tier3</v>
          </cell>
          <cell r="H1373" t="str">
            <v>FEIRA SANTANA</v>
          </cell>
          <cell r="I1373" t="str">
            <v>768, AVENIDA GETULIO VARGAS, , CENTRO</v>
          </cell>
          <cell r="J1373" t="str">
            <v>FEIRA D SANTANA</v>
          </cell>
          <cell r="K1373" t="str">
            <v>BA</v>
          </cell>
          <cell r="L1373" t="str">
            <v>Brazil</v>
          </cell>
          <cell r="M1373" t="str">
            <v>44025</v>
          </cell>
          <cell r="N1373">
            <v>128000</v>
          </cell>
        </row>
        <row r="1374">
          <cell r="A1374">
            <v>576</v>
          </cell>
          <cell r="B1374" t="str">
            <v>TNS_BR_01064</v>
          </cell>
          <cell r="C1374" t="str">
            <v>BU BR</v>
          </cell>
          <cell r="D1374">
            <v>576</v>
          </cell>
          <cell r="E1374" t="str">
            <v>Retail Branch Offices</v>
          </cell>
          <cell r="F1374" t="str">
            <v>noncritical</v>
          </cell>
          <cell r="G1374" t="str">
            <v>Tier3</v>
          </cell>
          <cell r="H1374" t="str">
            <v>FERNANDO DE NORONHA</v>
          </cell>
          <cell r="I1374" t="str">
            <v>0, VILA DOS REMEDIOS,S/N, , CENTRO</v>
          </cell>
          <cell r="J1374" t="str">
            <v>FERN.DE NORONHA</v>
          </cell>
          <cell r="K1374" t="str">
            <v>PE</v>
          </cell>
          <cell r="L1374" t="str">
            <v>Brazil</v>
          </cell>
          <cell r="M1374" t="str">
            <v>53990</v>
          </cell>
          <cell r="N1374">
            <v>64000</v>
          </cell>
        </row>
        <row r="1375">
          <cell r="A1375">
            <v>774</v>
          </cell>
          <cell r="B1375" t="str">
            <v>TNS_BR_01065</v>
          </cell>
          <cell r="C1375" t="str">
            <v>BU BR</v>
          </cell>
          <cell r="D1375">
            <v>774</v>
          </cell>
          <cell r="E1375" t="str">
            <v>Retail Branch Offices</v>
          </cell>
          <cell r="F1375" t="str">
            <v>noncritical</v>
          </cell>
          <cell r="G1375" t="str">
            <v>Tier3</v>
          </cell>
          <cell r="H1375" t="str">
            <v>FERNANDOPOLIS</v>
          </cell>
          <cell r="I1375" t="str">
            <v>2133, RUA BRASIL, , CENTRO</v>
          </cell>
          <cell r="J1375" t="str">
            <v>FERNANDOPOLIS</v>
          </cell>
          <cell r="K1375" t="str">
            <v>SP</v>
          </cell>
          <cell r="L1375" t="str">
            <v>Brazil</v>
          </cell>
          <cell r="M1375" t="str">
            <v>15600</v>
          </cell>
          <cell r="N1375">
            <v>128000</v>
          </cell>
        </row>
        <row r="1376">
          <cell r="A1376">
            <v>1035</v>
          </cell>
          <cell r="B1376" t="str">
            <v>TNS_BR_01068</v>
          </cell>
          <cell r="C1376" t="str">
            <v>BU BR</v>
          </cell>
          <cell r="D1376">
            <v>1035</v>
          </cell>
          <cell r="E1376" t="str">
            <v>Retail Branch Offices</v>
          </cell>
          <cell r="F1376" t="str">
            <v>noncritical</v>
          </cell>
          <cell r="G1376" t="str">
            <v>Tier3</v>
          </cell>
          <cell r="H1376" t="str">
            <v>AGENCIA FLORESTA</v>
          </cell>
          <cell r="I1376" t="str">
            <v xml:space="preserve">9, RUA TITO ROSAS, , </v>
          </cell>
          <cell r="J1376" t="str">
            <v>FLORESTA</v>
          </cell>
          <cell r="K1376" t="str">
            <v>PE</v>
          </cell>
          <cell r="L1376" t="str">
            <v>Brazil</v>
          </cell>
          <cell r="M1376"/>
          <cell r="N1376">
            <v>128000</v>
          </cell>
        </row>
        <row r="1377">
          <cell r="A1377">
            <v>1287</v>
          </cell>
          <cell r="B1377" t="str">
            <v>TNS_BR_01071</v>
          </cell>
          <cell r="C1377" t="str">
            <v>BU BR</v>
          </cell>
          <cell r="D1377">
            <v>1287</v>
          </cell>
          <cell r="E1377" t="str">
            <v>Retail Branch Offices</v>
          </cell>
          <cell r="F1377" t="str">
            <v>noncritical</v>
          </cell>
          <cell r="G1377" t="str">
            <v>Tier3</v>
          </cell>
          <cell r="H1377" t="str">
            <v>FLORIANOPOLIS-TRINDADE</v>
          </cell>
          <cell r="I1377" t="str">
            <v>109, RUA PROF.MARIA FLORA PAUSEWANG, , TRINDADE</v>
          </cell>
          <cell r="J1377" t="str">
            <v>FLORIANOPOLIS</v>
          </cell>
          <cell r="K1377" t="str">
            <v>SC</v>
          </cell>
          <cell r="L1377" t="str">
            <v>Brazil</v>
          </cell>
          <cell r="M1377" t="str">
            <v>88036</v>
          </cell>
          <cell r="N1377">
            <v>128000</v>
          </cell>
        </row>
        <row r="1378">
          <cell r="A1378">
            <v>712</v>
          </cell>
          <cell r="B1378" t="str">
            <v>TNS_BR_01073</v>
          </cell>
          <cell r="C1378" t="str">
            <v>BU BR</v>
          </cell>
          <cell r="D1378">
            <v>712</v>
          </cell>
          <cell r="E1378" t="str">
            <v>Retail Branch Offices</v>
          </cell>
          <cell r="F1378" t="str">
            <v>noncritical</v>
          </cell>
          <cell r="G1378" t="str">
            <v>Tier3</v>
          </cell>
          <cell r="H1378" t="str">
            <v>FLORIANOPOLIS-ESTREITO</v>
          </cell>
          <cell r="I1378" t="str">
            <v>1338, RUA FULVIO ADUCCI, , ESTREITO</v>
          </cell>
          <cell r="J1378" t="str">
            <v>FLORIANOPOLIS</v>
          </cell>
          <cell r="K1378" t="str">
            <v>SC</v>
          </cell>
          <cell r="L1378" t="str">
            <v>Brazil</v>
          </cell>
          <cell r="M1378" t="str">
            <v>88075</v>
          </cell>
          <cell r="N1378">
            <v>128000</v>
          </cell>
        </row>
        <row r="1379">
          <cell r="A1379">
            <v>1128</v>
          </cell>
          <cell r="B1379" t="str">
            <v>TNS_BR_01075</v>
          </cell>
          <cell r="C1379" t="str">
            <v>BU BR</v>
          </cell>
          <cell r="D1379">
            <v>1128</v>
          </cell>
          <cell r="E1379" t="str">
            <v>Retail Branch Offices</v>
          </cell>
          <cell r="F1379" t="str">
            <v>noncritical</v>
          </cell>
          <cell r="G1379" t="str">
            <v>Tier3</v>
          </cell>
          <cell r="H1379" t="str">
            <v>ABN FLORIANOPOLIS</v>
          </cell>
          <cell r="I1379" t="str">
            <v>203, RUA GERMANO WENDHAUSEN, 1 ANDAR, CENTRO</v>
          </cell>
          <cell r="J1379" t="str">
            <v>FLORIANOPOLIS</v>
          </cell>
          <cell r="K1379" t="str">
            <v>SC</v>
          </cell>
          <cell r="L1379" t="str">
            <v>Brazil</v>
          </cell>
          <cell r="M1379" t="str">
            <v>88015</v>
          </cell>
          <cell r="N1379">
            <v>128000</v>
          </cell>
        </row>
        <row r="1380">
          <cell r="A1380">
            <v>1528</v>
          </cell>
          <cell r="B1380" t="str">
            <v>TNS_BR_01078</v>
          </cell>
          <cell r="C1380" t="str">
            <v>BU BR</v>
          </cell>
          <cell r="D1380">
            <v>1528</v>
          </cell>
          <cell r="E1380" t="str">
            <v>Retail Branch Offices</v>
          </cell>
          <cell r="F1380" t="str">
            <v>noncritical</v>
          </cell>
          <cell r="G1380" t="str">
            <v>Tier3</v>
          </cell>
          <cell r="H1380" t="str">
            <v>FLORIANOPOLIS</v>
          </cell>
          <cell r="I1380" t="str">
            <v>280, RUA JERONIMO COELHO, , CENTRO</v>
          </cell>
          <cell r="J1380" t="str">
            <v>FLORIANOPOLIS</v>
          </cell>
          <cell r="K1380" t="str">
            <v>SC</v>
          </cell>
          <cell r="L1380" t="str">
            <v>Brazil</v>
          </cell>
          <cell r="M1380" t="str">
            <v>88010</v>
          </cell>
          <cell r="N1380">
            <v>128000</v>
          </cell>
        </row>
        <row r="1381">
          <cell r="A1381">
            <v>1656</v>
          </cell>
          <cell r="B1381" t="str">
            <v>TNS_BR_01089</v>
          </cell>
          <cell r="C1381" t="str">
            <v>BU BR</v>
          </cell>
          <cell r="D1381">
            <v>1656</v>
          </cell>
          <cell r="E1381" t="str">
            <v>Retail Branch Offices</v>
          </cell>
          <cell r="F1381" t="str">
            <v>noncritical</v>
          </cell>
          <cell r="G1381" t="str">
            <v>Tier3</v>
          </cell>
          <cell r="H1381" t="str">
            <v>ESTREITO</v>
          </cell>
          <cell r="I1381" t="str">
            <v>666, RUA DR.FULVIO ADUCCI, , ESTREITO</v>
          </cell>
          <cell r="J1381" t="str">
            <v>FLORIANOPOLIS</v>
          </cell>
          <cell r="K1381" t="str">
            <v>SC</v>
          </cell>
          <cell r="L1381" t="str">
            <v>Brazil</v>
          </cell>
          <cell r="M1381" t="str">
            <v>88075</v>
          </cell>
          <cell r="N1381">
            <v>128000</v>
          </cell>
        </row>
        <row r="1382">
          <cell r="A1382">
            <v>491</v>
          </cell>
          <cell r="B1382" t="str">
            <v>TNS_BR_01099</v>
          </cell>
          <cell r="C1382" t="str">
            <v>BU BR</v>
          </cell>
          <cell r="D1382">
            <v>491</v>
          </cell>
          <cell r="E1382" t="str">
            <v>Retail Branch Offices</v>
          </cell>
          <cell r="F1382" t="str">
            <v>noncritical</v>
          </cell>
          <cell r="G1382" t="str">
            <v>Tier3</v>
          </cell>
          <cell r="H1382" t="str">
            <v>FORMIGA</v>
          </cell>
          <cell r="I1382" t="str">
            <v>11, PRACA GETULIO VARGAS, , CENTRO</v>
          </cell>
          <cell r="J1382" t="str">
            <v>FORMIGA</v>
          </cell>
          <cell r="K1382" t="str">
            <v>MG</v>
          </cell>
          <cell r="L1382" t="str">
            <v>Brazil</v>
          </cell>
          <cell r="M1382" t="str">
            <v>35570</v>
          </cell>
          <cell r="N1382">
            <v>128000</v>
          </cell>
        </row>
        <row r="1383">
          <cell r="A1383">
            <v>1323</v>
          </cell>
          <cell r="B1383" t="str">
            <v>TNS_BR_01105</v>
          </cell>
          <cell r="C1383" t="str">
            <v>BU BR</v>
          </cell>
          <cell r="D1383">
            <v>1323</v>
          </cell>
          <cell r="E1383" t="str">
            <v>Retail Branch Offices</v>
          </cell>
          <cell r="F1383" t="str">
            <v>noncritical</v>
          </cell>
          <cell r="G1383" t="str">
            <v>Tier3</v>
          </cell>
          <cell r="H1383" t="str">
            <v>FORTALEZA-MONTESE</v>
          </cell>
          <cell r="I1383" t="str">
            <v>1083, AVENIDA PROF.GOMES DE MATOS, , MONTESE</v>
          </cell>
          <cell r="J1383" t="str">
            <v>FORTALEZA</v>
          </cell>
          <cell r="K1383" t="str">
            <v>CE</v>
          </cell>
          <cell r="L1383" t="str">
            <v>Brazil</v>
          </cell>
          <cell r="M1383" t="str">
            <v>60410</v>
          </cell>
          <cell r="N1383">
            <v>128000</v>
          </cell>
        </row>
        <row r="1384">
          <cell r="A1384">
            <v>1526</v>
          </cell>
          <cell r="B1384" t="str">
            <v>TNS_BR_01106</v>
          </cell>
          <cell r="C1384" t="str">
            <v>BU BR</v>
          </cell>
          <cell r="D1384">
            <v>1526</v>
          </cell>
          <cell r="E1384" t="str">
            <v>Retail Branch Offices</v>
          </cell>
          <cell r="F1384" t="str">
            <v>noncritical</v>
          </cell>
          <cell r="G1384" t="str">
            <v>Tier3</v>
          </cell>
          <cell r="H1384" t="str">
            <v>FORTALEZA</v>
          </cell>
          <cell r="I1384" t="str">
            <v>1338, RUA BARAO DO RIO BRANCO, e 1346, CENTRO</v>
          </cell>
          <cell r="J1384" t="str">
            <v>FORTALEZA</v>
          </cell>
          <cell r="K1384" t="str">
            <v>CE</v>
          </cell>
          <cell r="L1384" t="str">
            <v>Brazil</v>
          </cell>
          <cell r="M1384" t="str">
            <v>60025</v>
          </cell>
          <cell r="N1384">
            <v>128000</v>
          </cell>
        </row>
        <row r="1385">
          <cell r="A1385">
            <v>1653</v>
          </cell>
          <cell r="B1385" t="str">
            <v>TNS_BR_01110</v>
          </cell>
          <cell r="C1385" t="str">
            <v>BU BR</v>
          </cell>
          <cell r="D1385">
            <v>1653</v>
          </cell>
          <cell r="E1385" t="str">
            <v>Retail Branch Offices</v>
          </cell>
          <cell r="F1385" t="str">
            <v>noncritical</v>
          </cell>
          <cell r="G1385" t="str">
            <v>Tier3</v>
          </cell>
          <cell r="H1385" t="str">
            <v>ALDEOTA</v>
          </cell>
          <cell r="I1385" t="str">
            <v>211, AVENIDA SEN.VIRGILIO TAVORA, , MEIRELES</v>
          </cell>
          <cell r="J1385" t="str">
            <v>FORTALEZA</v>
          </cell>
          <cell r="K1385" t="str">
            <v>CE</v>
          </cell>
          <cell r="L1385" t="str">
            <v>Brazil</v>
          </cell>
          <cell r="M1385" t="str">
            <v>60170</v>
          </cell>
          <cell r="N1385">
            <v>128000</v>
          </cell>
        </row>
        <row r="1386">
          <cell r="A1386">
            <v>898</v>
          </cell>
          <cell r="B1386" t="str">
            <v>TNS_BR_01111</v>
          </cell>
          <cell r="C1386" t="str">
            <v>BU BR</v>
          </cell>
          <cell r="D1386">
            <v>898</v>
          </cell>
          <cell r="E1386" t="str">
            <v>Retail Branch Offices</v>
          </cell>
          <cell r="F1386" t="str">
            <v>noncritical</v>
          </cell>
          <cell r="G1386" t="str">
            <v>Tier3</v>
          </cell>
          <cell r="H1386" t="str">
            <v>FORTALEZA-NORTH SHOPPING</v>
          </cell>
          <cell r="I1386" t="str">
            <v>2450, AVENIDA BEZERRA DE MENEZES, , S.GERARDO</v>
          </cell>
          <cell r="J1386" t="str">
            <v>FORTALEZA</v>
          </cell>
          <cell r="K1386" t="str">
            <v>CE</v>
          </cell>
          <cell r="L1386" t="str">
            <v>Brazil</v>
          </cell>
          <cell r="M1386" t="str">
            <v>60325</v>
          </cell>
          <cell r="N1386">
            <v>128000</v>
          </cell>
        </row>
        <row r="1387">
          <cell r="A1387">
            <v>1279</v>
          </cell>
          <cell r="B1387" t="str">
            <v>TNS_BR_01113</v>
          </cell>
          <cell r="C1387" t="str">
            <v>BU BR</v>
          </cell>
          <cell r="D1387">
            <v>1279</v>
          </cell>
          <cell r="E1387" t="str">
            <v>Retail Branch Offices</v>
          </cell>
          <cell r="F1387" t="str">
            <v>noncritical</v>
          </cell>
          <cell r="G1387" t="str">
            <v>Tier3</v>
          </cell>
          <cell r="H1387" t="str">
            <v>FORTALEZA-SANTOS DUMONT</v>
          </cell>
          <cell r="I1387" t="str">
            <v>2500, AVENIDA SANTOS DUMONT, LJ 8 A 14, ALDEOTA</v>
          </cell>
          <cell r="J1387" t="str">
            <v>FORTALEZA</v>
          </cell>
          <cell r="K1387" t="str">
            <v>CE</v>
          </cell>
          <cell r="L1387" t="str">
            <v>Brazil</v>
          </cell>
          <cell r="M1387" t="str">
            <v>60150</v>
          </cell>
          <cell r="N1387">
            <v>128000</v>
          </cell>
        </row>
        <row r="1388">
          <cell r="A1388">
            <v>193</v>
          </cell>
          <cell r="B1388" t="str">
            <v>TNS_BR_01118</v>
          </cell>
          <cell r="C1388" t="str">
            <v>BU BR</v>
          </cell>
          <cell r="D1388">
            <v>193</v>
          </cell>
          <cell r="E1388" t="str">
            <v>Retail Branch Offices</v>
          </cell>
          <cell r="F1388" t="str">
            <v>noncritical</v>
          </cell>
          <cell r="G1388" t="str">
            <v>Tier3</v>
          </cell>
          <cell r="H1388" t="str">
            <v>FORTALEZA-ALDEOTA</v>
          </cell>
          <cell r="I1388" t="str">
            <v>3055, AVENIDA SANTOS DUMONT, , ALDEOTA</v>
          </cell>
          <cell r="J1388" t="str">
            <v>FORTALEZA</v>
          </cell>
          <cell r="K1388" t="str">
            <v>CE</v>
          </cell>
          <cell r="L1388" t="str">
            <v>Brazil</v>
          </cell>
          <cell r="M1388" t="str">
            <v>60150</v>
          </cell>
          <cell r="N1388">
            <v>128000</v>
          </cell>
        </row>
        <row r="1389">
          <cell r="A1389">
            <v>1585</v>
          </cell>
          <cell r="B1389" t="str">
            <v>TNS_BR_01119</v>
          </cell>
          <cell r="C1389" t="str">
            <v>BU BR</v>
          </cell>
          <cell r="D1389">
            <v>1585</v>
          </cell>
          <cell r="E1389" t="str">
            <v>Retail Branch Offices</v>
          </cell>
          <cell r="F1389" t="str">
            <v>noncritical</v>
          </cell>
          <cell r="G1389" t="str">
            <v>Tier3</v>
          </cell>
          <cell r="H1389" t="str">
            <v>FORT-D.PEDRO I</v>
          </cell>
          <cell r="I1389" t="str">
            <v>373, RUA PEDRO I, , CENTRO</v>
          </cell>
          <cell r="J1389" t="str">
            <v>FORTALEZA</v>
          </cell>
          <cell r="K1389" t="str">
            <v>CE</v>
          </cell>
          <cell r="L1389" t="str">
            <v>Brazil</v>
          </cell>
          <cell r="M1389" t="str">
            <v>60035</v>
          </cell>
          <cell r="N1389">
            <v>128000</v>
          </cell>
        </row>
        <row r="1390">
          <cell r="A1390">
            <v>962</v>
          </cell>
          <cell r="B1390" t="str">
            <v>TNS_BR_01121</v>
          </cell>
          <cell r="C1390" t="str">
            <v>BU BR</v>
          </cell>
          <cell r="D1390">
            <v>962</v>
          </cell>
          <cell r="E1390" t="str">
            <v>Retail Branch Offices</v>
          </cell>
          <cell r="F1390" t="str">
            <v>noncritical</v>
          </cell>
          <cell r="G1390" t="str">
            <v>Tier3</v>
          </cell>
          <cell r="H1390" t="str">
            <v>FORTALEZA-WASHINGTON SOARES</v>
          </cell>
          <cell r="I1390" t="str">
            <v>450, AVENIDA WASHINGTON SOARES, LJ 47, COCOH</v>
          </cell>
          <cell r="J1390" t="str">
            <v>FORTALEZA</v>
          </cell>
          <cell r="K1390" t="str">
            <v>CE</v>
          </cell>
          <cell r="L1390" t="str">
            <v>Brazil</v>
          </cell>
          <cell r="M1390" t="str">
            <v>60811</v>
          </cell>
          <cell r="N1390">
            <v>128000</v>
          </cell>
        </row>
        <row r="1391">
          <cell r="A1391">
            <v>1608</v>
          </cell>
          <cell r="B1391" t="str">
            <v>TNS_BR_01135</v>
          </cell>
          <cell r="C1391" t="str">
            <v>BU BR</v>
          </cell>
          <cell r="D1391">
            <v>1608</v>
          </cell>
          <cell r="E1391" t="str">
            <v>Retail Branch Offices</v>
          </cell>
          <cell r="F1391" t="str">
            <v>noncritical</v>
          </cell>
          <cell r="G1391" t="str">
            <v>Tier3</v>
          </cell>
          <cell r="H1391" t="str">
            <v>FOZ DO IGUACU</v>
          </cell>
          <cell r="I1391" t="str">
            <v>1066, AVENIDA BRASIL, , CENTRO</v>
          </cell>
          <cell r="J1391" t="str">
            <v>FOZ DO IGUACU</v>
          </cell>
          <cell r="K1391" t="str">
            <v>PR</v>
          </cell>
          <cell r="L1391" t="str">
            <v>Brazil</v>
          </cell>
          <cell r="M1391" t="str">
            <v>85851</v>
          </cell>
          <cell r="N1391">
            <v>128000</v>
          </cell>
        </row>
        <row r="1392">
          <cell r="A1392">
            <v>1292</v>
          </cell>
          <cell r="B1392" t="str">
            <v>TNS_BR_01136</v>
          </cell>
          <cell r="C1392" t="str">
            <v>BU BR</v>
          </cell>
          <cell r="D1392">
            <v>1292</v>
          </cell>
          <cell r="E1392" t="str">
            <v>Retail Branch Offices</v>
          </cell>
          <cell r="F1392" t="str">
            <v>noncritical</v>
          </cell>
          <cell r="G1392" t="str">
            <v>Tier3</v>
          </cell>
          <cell r="H1392" t="str">
            <v>FOZ DO IGUACU-VILA A</v>
          </cell>
          <cell r="I1392" t="str">
            <v>34, RUA MARAGUARI, , V.A</v>
          </cell>
          <cell r="J1392" t="str">
            <v>FOZ DO IGUACU</v>
          </cell>
          <cell r="K1392" t="str">
            <v>PR</v>
          </cell>
          <cell r="L1392" t="str">
            <v>Brazil</v>
          </cell>
          <cell r="M1392" t="str">
            <v>85866</v>
          </cell>
          <cell r="N1392">
            <v>128000</v>
          </cell>
        </row>
        <row r="1393">
          <cell r="A1393">
            <v>601</v>
          </cell>
          <cell r="B1393" t="str">
            <v>TNS_BR_01138</v>
          </cell>
          <cell r="C1393" t="str">
            <v>BU BR</v>
          </cell>
          <cell r="D1393">
            <v>601</v>
          </cell>
          <cell r="E1393" t="str">
            <v>Retail Branch Offices</v>
          </cell>
          <cell r="F1393" t="str">
            <v>noncritical</v>
          </cell>
          <cell r="G1393" t="str">
            <v>Tier3</v>
          </cell>
          <cell r="H1393" t="str">
            <v>FOZ DO IGUACU-CENTRO</v>
          </cell>
          <cell r="I1393" t="str">
            <v>581, RUA QUINTINO BOCAIUVA, , CENTRO</v>
          </cell>
          <cell r="J1393" t="str">
            <v>FOZ DO IGUACU</v>
          </cell>
          <cell r="K1393" t="str">
            <v>PR</v>
          </cell>
          <cell r="L1393" t="str">
            <v>Brazil</v>
          </cell>
          <cell r="M1393" t="str">
            <v>85851</v>
          </cell>
          <cell r="N1393">
            <v>128000</v>
          </cell>
        </row>
        <row r="1394">
          <cell r="A1394">
            <v>1530</v>
          </cell>
          <cell r="B1394" t="str">
            <v>TNS_BR_01145</v>
          </cell>
          <cell r="C1394" t="str">
            <v>BU BR</v>
          </cell>
          <cell r="D1394">
            <v>1530</v>
          </cell>
          <cell r="E1394" t="str">
            <v>Retail Branch Offices</v>
          </cell>
          <cell r="F1394" t="str">
            <v>noncritical</v>
          </cell>
          <cell r="G1394" t="str">
            <v>Tier3</v>
          </cell>
          <cell r="H1394" t="str">
            <v>FRANCA</v>
          </cell>
          <cell r="I1394" t="str">
            <v>1735, RUA DO COMERCIO, , CENTRO</v>
          </cell>
          <cell r="J1394" t="str">
            <v>FRANCA</v>
          </cell>
          <cell r="K1394" t="str">
            <v>SP</v>
          </cell>
          <cell r="L1394" t="str">
            <v>Brazil</v>
          </cell>
          <cell r="M1394" t="str">
            <v>14400</v>
          </cell>
          <cell r="N1394">
            <v>128000</v>
          </cell>
        </row>
        <row r="1395">
          <cell r="A1395">
            <v>851</v>
          </cell>
          <cell r="B1395" t="str">
            <v>TNS_BR_01147</v>
          </cell>
          <cell r="C1395" t="str">
            <v>BU BR</v>
          </cell>
          <cell r="D1395">
            <v>851</v>
          </cell>
          <cell r="E1395" t="str">
            <v>Retail Branch Offices</v>
          </cell>
          <cell r="F1395" t="str">
            <v>noncritical</v>
          </cell>
          <cell r="G1395" t="str">
            <v>Tier3</v>
          </cell>
          <cell r="H1395" t="str">
            <v>FRANCA-R.MONSENHOR ROSA</v>
          </cell>
          <cell r="I1395" t="str">
            <v>2040, RUA MONS.ROSA, , CENTRO</v>
          </cell>
          <cell r="J1395" t="str">
            <v>FRANCA</v>
          </cell>
          <cell r="K1395" t="str">
            <v>SP</v>
          </cell>
          <cell r="L1395" t="str">
            <v>Brazil</v>
          </cell>
          <cell r="M1395" t="str">
            <v>14400</v>
          </cell>
          <cell r="N1395">
            <v>64000</v>
          </cell>
        </row>
        <row r="1396">
          <cell r="A1396">
            <v>431</v>
          </cell>
          <cell r="B1396" t="str">
            <v>TNS_BR_01150</v>
          </cell>
          <cell r="C1396" t="str">
            <v>BU BR</v>
          </cell>
          <cell r="D1396">
            <v>431</v>
          </cell>
          <cell r="E1396" t="str">
            <v>Retail Branch Offices</v>
          </cell>
          <cell r="F1396" t="str">
            <v>noncritical</v>
          </cell>
          <cell r="G1396" t="str">
            <v>Tier3</v>
          </cell>
          <cell r="H1396" t="str">
            <v>FRANCA-ESTACAO</v>
          </cell>
          <cell r="I1396" t="str">
            <v>377, RUA VOL.DA FRANCA, , ESTACAO</v>
          </cell>
          <cell r="J1396" t="str">
            <v>FRANCA</v>
          </cell>
          <cell r="K1396" t="str">
            <v>SP</v>
          </cell>
          <cell r="L1396" t="str">
            <v>Brazil</v>
          </cell>
          <cell r="M1396" t="str">
            <v>14405</v>
          </cell>
          <cell r="N1396">
            <v>128000</v>
          </cell>
        </row>
        <row r="1397">
          <cell r="A1397">
            <v>133</v>
          </cell>
          <cell r="B1397" t="str">
            <v>TNS_BR_01153</v>
          </cell>
          <cell r="C1397" t="str">
            <v>BU BR</v>
          </cell>
          <cell r="D1397">
            <v>133</v>
          </cell>
          <cell r="E1397" t="str">
            <v>Retail Branch Offices</v>
          </cell>
          <cell r="F1397" t="str">
            <v>noncritical</v>
          </cell>
          <cell r="G1397" t="str">
            <v>Tier3</v>
          </cell>
          <cell r="H1397" t="str">
            <v>FRUTAL</v>
          </cell>
          <cell r="I1397" t="str">
            <v>65, PRACA DA MATRIZ, , CENTRO</v>
          </cell>
          <cell r="J1397" t="str">
            <v>FRUTAL</v>
          </cell>
          <cell r="K1397" t="str">
            <v>MG</v>
          </cell>
          <cell r="L1397" t="str">
            <v>Brazil</v>
          </cell>
          <cell r="M1397" t="str">
            <v>38200</v>
          </cell>
          <cell r="N1397">
            <v>128000</v>
          </cell>
        </row>
        <row r="1398">
          <cell r="A1398">
            <v>1002</v>
          </cell>
          <cell r="B1398" t="str">
            <v>TNS_BR_01158</v>
          </cell>
          <cell r="C1398" t="str">
            <v>BU BR</v>
          </cell>
          <cell r="D1398">
            <v>1002</v>
          </cell>
          <cell r="E1398" t="str">
            <v>Retail Branch Offices</v>
          </cell>
          <cell r="F1398" t="str">
            <v>noncritical</v>
          </cell>
          <cell r="G1398" t="str">
            <v>Tier3</v>
          </cell>
          <cell r="H1398" t="str">
            <v>GARANHUNS</v>
          </cell>
          <cell r="I1398" t="str">
            <v>494, AVENIDA STO.ANTONIO, , CENTRO</v>
          </cell>
          <cell r="J1398" t="str">
            <v>GARANHUNS</v>
          </cell>
          <cell r="K1398" t="str">
            <v>PE</v>
          </cell>
          <cell r="L1398" t="str">
            <v>Brazil</v>
          </cell>
          <cell r="M1398" t="str">
            <v>55290</v>
          </cell>
          <cell r="N1398">
            <v>128000</v>
          </cell>
        </row>
        <row r="1399">
          <cell r="A1399">
            <v>775</v>
          </cell>
          <cell r="B1399" t="str">
            <v>TNS_BR_01159</v>
          </cell>
          <cell r="C1399" t="str">
            <v>BU BR</v>
          </cell>
          <cell r="D1399">
            <v>775</v>
          </cell>
          <cell r="E1399" t="str">
            <v>Retail Branch Offices</v>
          </cell>
          <cell r="F1399" t="str">
            <v>noncritical</v>
          </cell>
          <cell r="G1399" t="str">
            <v>Tier3</v>
          </cell>
          <cell r="H1399" t="str">
            <v>GARCA</v>
          </cell>
          <cell r="I1399" t="str">
            <v>179, RUA CARLOS FERRARI, , CENTRO</v>
          </cell>
          <cell r="J1399" t="str">
            <v>GARCA</v>
          </cell>
          <cell r="K1399" t="str">
            <v>SP</v>
          </cell>
          <cell r="L1399" t="str">
            <v>Brazil</v>
          </cell>
          <cell r="M1399" t="str">
            <v>17400</v>
          </cell>
          <cell r="N1399">
            <v>128000</v>
          </cell>
        </row>
        <row r="1400">
          <cell r="A1400">
            <v>1065</v>
          </cell>
          <cell r="B1400" t="str">
            <v>TNS_BR_01160</v>
          </cell>
          <cell r="C1400" t="str">
            <v>BU BR</v>
          </cell>
          <cell r="D1400">
            <v>1065</v>
          </cell>
          <cell r="E1400" t="str">
            <v>Retail Branch Offices</v>
          </cell>
          <cell r="F1400" t="str">
            <v>noncritical</v>
          </cell>
          <cell r="G1400" t="str">
            <v>Tier3</v>
          </cell>
          <cell r="H1400" t="str">
            <v>GOIANA</v>
          </cell>
          <cell r="I1400" t="str">
            <v>59, RUA DA MISERICORDIA, , CENTRO</v>
          </cell>
          <cell r="J1400" t="str">
            <v>GOIANA</v>
          </cell>
          <cell r="K1400" t="str">
            <v>PE</v>
          </cell>
          <cell r="L1400" t="str">
            <v>Brazil</v>
          </cell>
          <cell r="M1400" t="str">
            <v>55900</v>
          </cell>
          <cell r="N1400">
            <v>128000</v>
          </cell>
        </row>
        <row r="1401">
          <cell r="A1401">
            <v>743</v>
          </cell>
          <cell r="B1401" t="str">
            <v>TNS_BR_01167</v>
          </cell>
          <cell r="C1401" t="str">
            <v>BU BR</v>
          </cell>
          <cell r="D1401">
            <v>743</v>
          </cell>
          <cell r="E1401" t="str">
            <v>Retail Branch Offices</v>
          </cell>
          <cell r="F1401" t="str">
            <v>noncritical</v>
          </cell>
          <cell r="G1401" t="str">
            <v>Tier3</v>
          </cell>
          <cell r="H1401" t="str">
            <v>GOIANIA-CIDADE JARDIM</v>
          </cell>
          <cell r="I1401" t="str">
            <v>0, AVENIDA DOM EMANUEL,309, QUADRA 19,LOTE 18, CID.JARDIM</v>
          </cell>
          <cell r="J1401" t="str">
            <v>GOIANIA</v>
          </cell>
          <cell r="K1401" t="str">
            <v>GO</v>
          </cell>
          <cell r="L1401" t="str">
            <v>Brazil</v>
          </cell>
          <cell r="M1401" t="str">
            <v>74425</v>
          </cell>
          <cell r="N1401">
            <v>128000</v>
          </cell>
        </row>
        <row r="1402">
          <cell r="A1402">
            <v>979</v>
          </cell>
          <cell r="B1402" t="str">
            <v>TNS_BR_01175</v>
          </cell>
          <cell r="C1402" t="str">
            <v>BU BR</v>
          </cell>
          <cell r="D1402">
            <v>979</v>
          </cell>
          <cell r="E1402" t="str">
            <v>Retail Branch Offices</v>
          </cell>
          <cell r="F1402" t="str">
            <v>noncritical</v>
          </cell>
          <cell r="G1402" t="str">
            <v>Tier3</v>
          </cell>
          <cell r="H1402" t="str">
            <v>GOIANIA-BUENO</v>
          </cell>
          <cell r="I1402" t="str">
            <v>1517, AVENIDA T-63, QUADRA 585,LOTE 2, NOVA SUICA</v>
          </cell>
          <cell r="J1402" t="str">
            <v>GOIANIA</v>
          </cell>
          <cell r="K1402" t="str">
            <v>GO</v>
          </cell>
          <cell r="L1402" t="str">
            <v>Brazil</v>
          </cell>
          <cell r="M1402" t="str">
            <v>74280</v>
          </cell>
          <cell r="N1402">
            <v>128000</v>
          </cell>
        </row>
        <row r="1403">
          <cell r="A1403">
            <v>348</v>
          </cell>
          <cell r="B1403" t="str">
            <v>TNS_BR_01190</v>
          </cell>
          <cell r="C1403" t="str">
            <v>BU BR</v>
          </cell>
          <cell r="D1403">
            <v>348</v>
          </cell>
          <cell r="E1403" t="str">
            <v>Retail Branch Offices</v>
          </cell>
          <cell r="F1403" t="str">
            <v>noncritical</v>
          </cell>
          <cell r="G1403" t="str">
            <v>Tier3</v>
          </cell>
          <cell r="H1403" t="str">
            <v>GOIANIA-ANHANGUERA</v>
          </cell>
          <cell r="I1403" t="str">
            <v>8662, AVENIDA ANHANGUERA, QUADRA 88, LOTE 01, CAMPINAS</v>
          </cell>
          <cell r="J1403" t="str">
            <v>GOIANIA</v>
          </cell>
          <cell r="K1403" t="str">
            <v>GO</v>
          </cell>
          <cell r="L1403" t="str">
            <v>Brazil</v>
          </cell>
          <cell r="M1403" t="str">
            <v>74503</v>
          </cell>
          <cell r="N1403">
            <v>128000</v>
          </cell>
        </row>
        <row r="1404">
          <cell r="A1404">
            <v>1531</v>
          </cell>
          <cell r="B1404" t="str">
            <v>TNS_BR_01191</v>
          </cell>
          <cell r="C1404" t="str">
            <v>BU BR</v>
          </cell>
          <cell r="D1404">
            <v>1531</v>
          </cell>
          <cell r="E1404" t="str">
            <v>Retail Branch Offices</v>
          </cell>
          <cell r="F1404" t="str">
            <v>noncritical</v>
          </cell>
          <cell r="G1404" t="str">
            <v>Tier3</v>
          </cell>
          <cell r="H1404" t="str">
            <v>GOIANIA</v>
          </cell>
          <cell r="I1404" t="str">
            <v>984, RUA 3, , CENTRO</v>
          </cell>
          <cell r="J1404" t="str">
            <v>GOIANIA</v>
          </cell>
          <cell r="K1404" t="str">
            <v>GO</v>
          </cell>
          <cell r="L1404" t="str">
            <v>Brazil</v>
          </cell>
          <cell r="M1404" t="str">
            <v>74020</v>
          </cell>
          <cell r="N1404">
            <v>128000</v>
          </cell>
        </row>
        <row r="1405">
          <cell r="A1405">
            <v>627</v>
          </cell>
          <cell r="B1405" t="str">
            <v>TNS_BR_01194</v>
          </cell>
          <cell r="C1405" t="str">
            <v>BU BR</v>
          </cell>
          <cell r="D1405">
            <v>627</v>
          </cell>
          <cell r="E1405" t="str">
            <v>Retail Branch Offices</v>
          </cell>
          <cell r="F1405" t="str">
            <v>noncritical</v>
          </cell>
          <cell r="G1405" t="str">
            <v>Tier3</v>
          </cell>
          <cell r="H1405" t="str">
            <v>GOIATUBA</v>
          </cell>
          <cell r="I1405" t="str">
            <v>512, AVENIDA AMAZONAS, , CENTRO</v>
          </cell>
          <cell r="J1405" t="str">
            <v>GOIATUBA</v>
          </cell>
          <cell r="K1405" t="str">
            <v>GO</v>
          </cell>
          <cell r="L1405" t="str">
            <v>Brazil</v>
          </cell>
          <cell r="M1405" t="str">
            <v>75600</v>
          </cell>
          <cell r="N1405">
            <v>128000</v>
          </cell>
        </row>
        <row r="1406">
          <cell r="A1406">
            <v>1366</v>
          </cell>
          <cell r="B1406" t="str">
            <v>TNS_BR_01195</v>
          </cell>
          <cell r="C1406" t="str">
            <v>BU BR</v>
          </cell>
          <cell r="D1406">
            <v>1366</v>
          </cell>
          <cell r="E1406" t="str">
            <v>Retail Branch Offices</v>
          </cell>
          <cell r="F1406" t="str">
            <v>noncritical</v>
          </cell>
          <cell r="G1406" t="str">
            <v>Tier3</v>
          </cell>
          <cell r="H1406" t="str">
            <v>GOV.VALADARES-PCA.ESTACAO</v>
          </cell>
          <cell r="I1406" t="str">
            <v>0, PRACA JOAO PAULO PINHEIRO,S/N, , CENTRO</v>
          </cell>
          <cell r="J1406" t="str">
            <v>GOV.VALADARES</v>
          </cell>
          <cell r="K1406" t="str">
            <v>MG</v>
          </cell>
          <cell r="L1406" t="str">
            <v>Brazil</v>
          </cell>
          <cell r="M1406" t="str">
            <v>35010</v>
          </cell>
          <cell r="N1406">
            <v>128000</v>
          </cell>
        </row>
        <row r="1407">
          <cell r="A1407">
            <v>1146</v>
          </cell>
          <cell r="B1407" t="str">
            <v>TNS_BR_01203</v>
          </cell>
          <cell r="C1407" t="str">
            <v>BU BR</v>
          </cell>
          <cell r="D1407">
            <v>1146</v>
          </cell>
          <cell r="E1407" t="str">
            <v>Retail Branch Offices</v>
          </cell>
          <cell r="F1407" t="str">
            <v>noncritical</v>
          </cell>
          <cell r="G1407" t="str">
            <v>Tier3</v>
          </cell>
          <cell r="H1407" t="str">
            <v>GRAVATA</v>
          </cell>
          <cell r="I1407" t="str">
            <v>96, RUA RUI BARBOSA, , CENTRO</v>
          </cell>
          <cell r="J1407" t="str">
            <v>GRAVATA</v>
          </cell>
          <cell r="K1407" t="str">
            <v>PE</v>
          </cell>
          <cell r="L1407" t="str">
            <v>Brazil</v>
          </cell>
          <cell r="M1407" t="str">
            <v>55640</v>
          </cell>
          <cell r="N1407">
            <v>128000</v>
          </cell>
        </row>
        <row r="1408">
          <cell r="A1408">
            <v>917</v>
          </cell>
          <cell r="B1408" t="str">
            <v>TNS_BR_01206</v>
          </cell>
          <cell r="C1408" t="str">
            <v>BU BR</v>
          </cell>
          <cell r="D1408">
            <v>917</v>
          </cell>
          <cell r="E1408" t="str">
            <v>Retail Branch Offices</v>
          </cell>
          <cell r="F1408" t="str">
            <v>noncritical</v>
          </cell>
          <cell r="G1408" t="str">
            <v>Tier3</v>
          </cell>
          <cell r="H1408" t="str">
            <v>GRAVATAI</v>
          </cell>
          <cell r="I1408" t="str">
            <v>774, RUA ADOLFO INACIO BARCELOS, , CENTRO</v>
          </cell>
          <cell r="J1408" t="str">
            <v>GRAVATAI</v>
          </cell>
          <cell r="K1408" t="str">
            <v>RS</v>
          </cell>
          <cell r="L1408" t="str">
            <v>Brazil</v>
          </cell>
          <cell r="M1408" t="str">
            <v>94010</v>
          </cell>
          <cell r="N1408">
            <v>128000</v>
          </cell>
        </row>
        <row r="1409">
          <cell r="A1409">
            <v>141</v>
          </cell>
          <cell r="B1409" t="str">
            <v>TNS_BR_01207</v>
          </cell>
          <cell r="C1409" t="str">
            <v>BU BR</v>
          </cell>
          <cell r="D1409">
            <v>141</v>
          </cell>
          <cell r="E1409" t="str">
            <v>Retail Branch Offices</v>
          </cell>
          <cell r="F1409" t="str">
            <v>noncritical</v>
          </cell>
          <cell r="G1409" t="str">
            <v>Tier3</v>
          </cell>
          <cell r="H1409" t="str">
            <v>GUAIRA</v>
          </cell>
          <cell r="I1409" t="str">
            <v>466, RUA 10, , CENTRO</v>
          </cell>
          <cell r="J1409" t="str">
            <v>GUAIRA</v>
          </cell>
          <cell r="K1409" t="str">
            <v>SP</v>
          </cell>
          <cell r="L1409" t="str">
            <v>Brazil</v>
          </cell>
          <cell r="M1409" t="str">
            <v>14790</v>
          </cell>
          <cell r="N1409">
            <v>128000</v>
          </cell>
        </row>
        <row r="1410">
          <cell r="A1410">
            <v>1186</v>
          </cell>
          <cell r="B1410" t="str">
            <v>TNS_BR_01209</v>
          </cell>
          <cell r="C1410" t="str">
            <v>BU BR</v>
          </cell>
          <cell r="D1410">
            <v>1186</v>
          </cell>
          <cell r="E1410" t="str">
            <v>Retail Branch Offices</v>
          </cell>
          <cell r="F1410" t="str">
            <v>noncritical</v>
          </cell>
          <cell r="G1410" t="str">
            <v>Tier3</v>
          </cell>
          <cell r="H1410" t="str">
            <v>GUARABIRA-PB</v>
          </cell>
          <cell r="I1410" t="str">
            <v>655, AVENIDA SABINIANO MAIA, , CENTRO</v>
          </cell>
          <cell r="J1410" t="str">
            <v>GUARABIRA</v>
          </cell>
          <cell r="K1410" t="str">
            <v>PB</v>
          </cell>
          <cell r="L1410" t="str">
            <v>Brazil</v>
          </cell>
          <cell r="M1410" t="str">
            <v>58200</v>
          </cell>
          <cell r="N1410">
            <v>128000</v>
          </cell>
        </row>
        <row r="1411">
          <cell r="A1411">
            <v>369</v>
          </cell>
          <cell r="B1411" t="str">
            <v>TNS_BR_01211</v>
          </cell>
          <cell r="C1411" t="str">
            <v>BU BR</v>
          </cell>
          <cell r="D1411">
            <v>369</v>
          </cell>
          <cell r="E1411" t="str">
            <v>Retail Branch Offices</v>
          </cell>
          <cell r="F1411" t="str">
            <v>noncritical</v>
          </cell>
          <cell r="G1411" t="str">
            <v>Tier3</v>
          </cell>
          <cell r="H1411" t="str">
            <v>GUARAPARI</v>
          </cell>
          <cell r="I1411" t="str">
            <v>224, RUA JOAQUIM DA SILVA LIMA, , CENTRO</v>
          </cell>
          <cell r="J1411" t="str">
            <v>GUARAPARI</v>
          </cell>
          <cell r="K1411" t="str">
            <v>ES</v>
          </cell>
          <cell r="L1411" t="str">
            <v>Brazil</v>
          </cell>
          <cell r="M1411" t="str">
            <v>29200</v>
          </cell>
          <cell r="N1411">
            <v>128000</v>
          </cell>
        </row>
        <row r="1412">
          <cell r="A1412">
            <v>600</v>
          </cell>
          <cell r="B1412" t="str">
            <v>TNS_BR_01213</v>
          </cell>
          <cell r="C1412" t="str">
            <v>BU BR</v>
          </cell>
          <cell r="D1412">
            <v>600</v>
          </cell>
          <cell r="E1412" t="str">
            <v>Retail Branch Offices</v>
          </cell>
          <cell r="F1412" t="str">
            <v>noncritical</v>
          </cell>
          <cell r="G1412" t="str">
            <v>Tier3</v>
          </cell>
          <cell r="H1412" t="str">
            <v>GUARAPUAVA</v>
          </cell>
          <cell r="I1412" t="str">
            <v>3513, RUA 15 DE NOVEMBRO, , CENTRO</v>
          </cell>
          <cell r="J1412" t="str">
            <v>GUARAPUAVA</v>
          </cell>
          <cell r="K1412" t="str">
            <v>PR</v>
          </cell>
          <cell r="L1412" t="str">
            <v>Brazil</v>
          </cell>
          <cell r="M1412" t="str">
            <v>85065</v>
          </cell>
          <cell r="N1412">
            <v>128000</v>
          </cell>
        </row>
        <row r="1413">
          <cell r="A1413">
            <v>145</v>
          </cell>
          <cell r="B1413" t="str">
            <v>TNS_BR_01215</v>
          </cell>
          <cell r="C1413" t="str">
            <v>BU BR</v>
          </cell>
          <cell r="D1413">
            <v>145</v>
          </cell>
          <cell r="E1413" t="str">
            <v>Retail Branch Offices</v>
          </cell>
          <cell r="F1413" t="str">
            <v>noncritical</v>
          </cell>
          <cell r="G1413" t="str">
            <v>Tier3</v>
          </cell>
          <cell r="H1413" t="str">
            <v>GUARARAPES</v>
          </cell>
          <cell r="I1413" t="str">
            <v>799, AVENIDA MAL.FLORIANO PEIXOTO, , CENTRO</v>
          </cell>
          <cell r="J1413" t="str">
            <v>GUARARAPES</v>
          </cell>
          <cell r="K1413" t="str">
            <v>SP</v>
          </cell>
          <cell r="L1413" t="str">
            <v>Brazil</v>
          </cell>
          <cell r="M1413" t="str">
            <v>16700</v>
          </cell>
          <cell r="N1413">
            <v>128000</v>
          </cell>
        </row>
        <row r="1414">
          <cell r="A1414">
            <v>146</v>
          </cell>
          <cell r="B1414" t="str">
            <v>TNS_BR_01220</v>
          </cell>
          <cell r="C1414" t="str">
            <v>BU BR</v>
          </cell>
          <cell r="D1414">
            <v>146</v>
          </cell>
          <cell r="E1414" t="str">
            <v>Retail Branch Offices</v>
          </cell>
          <cell r="F1414" t="str">
            <v>noncritical</v>
          </cell>
          <cell r="G1414" t="str">
            <v>Tier3</v>
          </cell>
          <cell r="H1414" t="str">
            <v>GUARATINGUETA</v>
          </cell>
          <cell r="I1414" t="str">
            <v>220, RUA MONS.FILIPPO, , CENTRO</v>
          </cell>
          <cell r="J1414" t="str">
            <v>GUARATINGUETA</v>
          </cell>
          <cell r="K1414" t="str">
            <v>SP</v>
          </cell>
          <cell r="L1414" t="str">
            <v>Brazil</v>
          </cell>
          <cell r="M1414" t="str">
            <v>12500</v>
          </cell>
          <cell r="N1414">
            <v>128000</v>
          </cell>
        </row>
        <row r="1415">
          <cell r="A1415">
            <v>734</v>
          </cell>
          <cell r="B1415" t="str">
            <v>TNS_BR_01226</v>
          </cell>
          <cell r="C1415" t="str">
            <v>BU BR</v>
          </cell>
          <cell r="D1415">
            <v>734</v>
          </cell>
          <cell r="E1415" t="str">
            <v>Retail Branch Offices</v>
          </cell>
          <cell r="F1415" t="str">
            <v>noncritical</v>
          </cell>
          <cell r="G1415" t="str">
            <v>Tier3</v>
          </cell>
          <cell r="H1415" t="str">
            <v>GUARUJA-CENTRO</v>
          </cell>
          <cell r="I1415" t="str">
            <v>633, RUA WASHINGTON, , CENTRO</v>
          </cell>
          <cell r="J1415" t="str">
            <v>GUARUJA</v>
          </cell>
          <cell r="K1415" t="str">
            <v>SP</v>
          </cell>
          <cell r="L1415" t="str">
            <v>Brazil</v>
          </cell>
          <cell r="M1415" t="str">
            <v>11410</v>
          </cell>
          <cell r="N1415">
            <v>128000</v>
          </cell>
        </row>
        <row r="1416">
          <cell r="A1416">
            <v>992</v>
          </cell>
          <cell r="B1416" t="str">
            <v>TNS_BR_01227</v>
          </cell>
          <cell r="C1416" t="str">
            <v>BU BR</v>
          </cell>
          <cell r="D1416">
            <v>992</v>
          </cell>
          <cell r="E1416" t="str">
            <v>Retail Branch Offices</v>
          </cell>
          <cell r="F1416" t="str">
            <v>noncritical</v>
          </cell>
          <cell r="G1416" t="str">
            <v>Tier3</v>
          </cell>
          <cell r="H1416" t="str">
            <v>GUARUJA-VICENTE DE CARVALHO</v>
          </cell>
          <cell r="I1416" t="str">
            <v>98, RUA AMAZONAS, LJ TERREO, V.ALICE</v>
          </cell>
          <cell r="J1416" t="str">
            <v>GUARUJA</v>
          </cell>
          <cell r="K1416" t="str">
            <v>SP</v>
          </cell>
          <cell r="L1416" t="str">
            <v>Brazil</v>
          </cell>
          <cell r="M1416" t="str">
            <v>11450</v>
          </cell>
          <cell r="N1416">
            <v>64000</v>
          </cell>
        </row>
        <row r="1417">
          <cell r="A1417">
            <v>954</v>
          </cell>
          <cell r="B1417" t="str">
            <v>TNS_BR_01237</v>
          </cell>
          <cell r="C1417" t="str">
            <v>BU BR</v>
          </cell>
          <cell r="D1417">
            <v>954</v>
          </cell>
          <cell r="E1417" t="str">
            <v>Retail Branch Offices</v>
          </cell>
          <cell r="F1417" t="str">
            <v>noncritical</v>
          </cell>
          <cell r="G1417" t="str">
            <v>Tier3</v>
          </cell>
          <cell r="H1417" t="str">
            <v>GUARULHOS-SHOP.INTERNAC.</v>
          </cell>
          <cell r="I1417" t="str">
            <v>0, RODOVIA PRES.DUTRA KM 397,6, LJ C33/C34, CENTRO</v>
          </cell>
          <cell r="J1417" t="str">
            <v>GUARULHOS</v>
          </cell>
          <cell r="K1417" t="str">
            <v>SP</v>
          </cell>
          <cell r="L1417" t="str">
            <v>Brazil</v>
          </cell>
          <cell r="M1417" t="str">
            <v>07034</v>
          </cell>
          <cell r="N1417">
            <v>128000</v>
          </cell>
        </row>
        <row r="1418">
          <cell r="A1418">
            <v>988</v>
          </cell>
          <cell r="B1418" t="str">
            <v>TNS_BR_01241</v>
          </cell>
          <cell r="C1418" t="str">
            <v>BU BR</v>
          </cell>
          <cell r="D1418">
            <v>988</v>
          </cell>
          <cell r="E1418" t="str">
            <v>Retail Branch Offices</v>
          </cell>
          <cell r="F1418" t="str">
            <v>noncritical</v>
          </cell>
          <cell r="G1418" t="str">
            <v>Tier3</v>
          </cell>
          <cell r="H1418" t="str">
            <v>GUARULHOS-CUMBICA</v>
          </cell>
          <cell r="I1418" t="str">
            <v>1359, AVENIDA SANTOS DUMONT, , CID.INDUST</v>
          </cell>
          <cell r="J1418" t="str">
            <v>GUARULHOS</v>
          </cell>
          <cell r="K1418" t="str">
            <v>SP</v>
          </cell>
          <cell r="L1418" t="str">
            <v>Brazil</v>
          </cell>
          <cell r="M1418" t="str">
            <v>07220</v>
          </cell>
          <cell r="N1418">
            <v>128000</v>
          </cell>
        </row>
        <row r="1419">
          <cell r="A1419">
            <v>1266</v>
          </cell>
          <cell r="B1419" t="str">
            <v>TNS_BR_01243</v>
          </cell>
          <cell r="C1419" t="str">
            <v>BU BR</v>
          </cell>
          <cell r="D1419">
            <v>1266</v>
          </cell>
          <cell r="E1419" t="str">
            <v>Retail Branch Offices</v>
          </cell>
          <cell r="F1419" t="str">
            <v>noncritical</v>
          </cell>
          <cell r="G1419" t="str">
            <v>Tier3</v>
          </cell>
          <cell r="H1419" t="str">
            <v>GUARULHOS-VILA GALVAO</v>
          </cell>
          <cell r="I1419" t="str">
            <v>15, RUA QUITANDINHA, 21,25 E 35, V.RENATA</v>
          </cell>
          <cell r="J1419" t="str">
            <v>GUARULHOS</v>
          </cell>
          <cell r="K1419" t="str">
            <v>SP</v>
          </cell>
          <cell r="L1419" t="str">
            <v>Brazil</v>
          </cell>
          <cell r="M1419" t="str">
            <v>07056</v>
          </cell>
          <cell r="N1419">
            <v>128000</v>
          </cell>
        </row>
        <row r="1420">
          <cell r="A1420">
            <v>1638</v>
          </cell>
          <cell r="B1420" t="str">
            <v>TNS_BR_01245</v>
          </cell>
          <cell r="C1420" t="str">
            <v>BU BR</v>
          </cell>
          <cell r="D1420">
            <v>1638</v>
          </cell>
          <cell r="E1420" t="str">
            <v>Retail Branch Offices</v>
          </cell>
          <cell r="F1420" t="str">
            <v>noncritical</v>
          </cell>
          <cell r="G1420" t="str">
            <v>Tier3</v>
          </cell>
          <cell r="H1420" t="str">
            <v>CUMBICA</v>
          </cell>
          <cell r="I1420" t="str">
            <v>1669, AVENIDA SANTOS DUMONT, , CUMBICA</v>
          </cell>
          <cell r="J1420" t="str">
            <v>GUARULHOS</v>
          </cell>
          <cell r="K1420" t="str">
            <v>SP</v>
          </cell>
          <cell r="L1420" t="str">
            <v>Brazil</v>
          </cell>
          <cell r="M1420" t="str">
            <v>07220</v>
          </cell>
          <cell r="N1420">
            <v>128000</v>
          </cell>
        </row>
        <row r="1421">
          <cell r="A1421">
            <v>1560</v>
          </cell>
          <cell r="B1421" t="str">
            <v>TNS_BR_01251</v>
          </cell>
          <cell r="C1421" t="str">
            <v>BU BR</v>
          </cell>
          <cell r="D1421">
            <v>1560</v>
          </cell>
          <cell r="E1421" t="str">
            <v>Retail Branch Offices</v>
          </cell>
          <cell r="F1421" t="str">
            <v>noncritical</v>
          </cell>
          <cell r="G1421" t="str">
            <v>Tier3</v>
          </cell>
          <cell r="H1421" t="str">
            <v>GUARUL.-CENTRO</v>
          </cell>
          <cell r="I1421" t="str">
            <v>245, RUA FELICIO MARCONDES, , CENTRO</v>
          </cell>
          <cell r="J1421" t="str">
            <v>GUARULHOS</v>
          </cell>
          <cell r="K1421" t="str">
            <v>SP</v>
          </cell>
          <cell r="L1421" t="str">
            <v>Brazil</v>
          </cell>
          <cell r="M1421" t="str">
            <v>07010</v>
          </cell>
          <cell r="N1421">
            <v>128000</v>
          </cell>
        </row>
        <row r="1422">
          <cell r="A1422">
            <v>544</v>
          </cell>
          <cell r="B1422" t="str">
            <v>TNS_BR_01255</v>
          </cell>
          <cell r="C1422" t="str">
            <v>BU BR</v>
          </cell>
          <cell r="D1422">
            <v>544</v>
          </cell>
          <cell r="E1422" t="str">
            <v>Retail Branch Offices</v>
          </cell>
          <cell r="F1422" t="str">
            <v>noncritical</v>
          </cell>
          <cell r="G1422" t="str">
            <v>Tier3</v>
          </cell>
          <cell r="H1422" t="str">
            <v>GUARULHOS-PONTE GRANDE</v>
          </cell>
          <cell r="I1422" t="str">
            <v>3958, AVENIDA GUARULHOS, , PTE.GRANDE</v>
          </cell>
          <cell r="J1422" t="str">
            <v>GUARULHOS</v>
          </cell>
          <cell r="K1422" t="str">
            <v>SP</v>
          </cell>
          <cell r="L1422" t="str">
            <v>Brazil</v>
          </cell>
          <cell r="M1422" t="str">
            <v>07030</v>
          </cell>
          <cell r="N1422">
            <v>128000</v>
          </cell>
        </row>
        <row r="1423">
          <cell r="A1423">
            <v>1269</v>
          </cell>
          <cell r="B1423" t="str">
            <v>TNS_BR_01262</v>
          </cell>
          <cell r="C1423" t="str">
            <v>BU BR</v>
          </cell>
          <cell r="D1423">
            <v>1269</v>
          </cell>
          <cell r="E1423" t="str">
            <v>Retail Branch Offices</v>
          </cell>
          <cell r="F1423" t="str">
            <v>noncritical</v>
          </cell>
          <cell r="G1423" t="str">
            <v>Tier3</v>
          </cell>
          <cell r="H1423" t="str">
            <v>GUARULHOS-AV.PAULO FACCINI</v>
          </cell>
          <cell r="I1423" t="str">
            <v>879, RUA DONA OLINDA DE ALBUQUERQUE, , JD.CENTRAL</v>
          </cell>
          <cell r="J1423" t="str">
            <v>GUARULHOS</v>
          </cell>
          <cell r="K1423" t="str">
            <v>SP</v>
          </cell>
          <cell r="L1423" t="str">
            <v>Brazil</v>
          </cell>
          <cell r="M1423" t="str">
            <v>07110</v>
          </cell>
          <cell r="N1423">
            <v>128000</v>
          </cell>
        </row>
        <row r="1424">
          <cell r="A1424">
            <v>1527</v>
          </cell>
          <cell r="B1424" t="str">
            <v>TNS_BR_01263</v>
          </cell>
          <cell r="C1424" t="str">
            <v>BU BR</v>
          </cell>
          <cell r="D1424">
            <v>1527</v>
          </cell>
          <cell r="E1424" t="str">
            <v>Retail Branch Offices</v>
          </cell>
          <cell r="F1424" t="str">
            <v>noncritical</v>
          </cell>
          <cell r="G1424" t="str">
            <v>Tier3</v>
          </cell>
          <cell r="H1424" t="str">
            <v>GUARULHOS</v>
          </cell>
          <cell r="I1424" t="str">
            <v>904, AVENIDA PAULO FACCINI, , MACEDO</v>
          </cell>
          <cell r="J1424" t="str">
            <v>GUARULHOS</v>
          </cell>
          <cell r="K1424" t="str">
            <v>SP</v>
          </cell>
          <cell r="L1424" t="str">
            <v>Brazil</v>
          </cell>
          <cell r="M1424" t="str">
            <v>07111</v>
          </cell>
          <cell r="N1424">
            <v>128000</v>
          </cell>
        </row>
        <row r="1425">
          <cell r="A1425">
            <v>892</v>
          </cell>
          <cell r="B1425" t="str">
            <v>TNS_BR_01269</v>
          </cell>
          <cell r="C1425" t="str">
            <v>BU BR</v>
          </cell>
          <cell r="D1425">
            <v>892</v>
          </cell>
          <cell r="E1425" t="str">
            <v>Retail Branch Offices</v>
          </cell>
          <cell r="F1425" t="str">
            <v>noncritical</v>
          </cell>
          <cell r="G1425" t="str">
            <v>Tier3</v>
          </cell>
          <cell r="H1425" t="str">
            <v>MAGNETI MARELLI</v>
          </cell>
          <cell r="I1425" t="str">
            <v>801, AVENIDA DA EMANCIPACAO, , JD.S.RITA</v>
          </cell>
          <cell r="J1425" t="str">
            <v>HORTOLANDIA</v>
          </cell>
          <cell r="K1425" t="str">
            <v>SP</v>
          </cell>
          <cell r="L1425" t="str">
            <v>Brazil</v>
          </cell>
          <cell r="M1425" t="str">
            <v>13183</v>
          </cell>
          <cell r="N1425">
            <v>128000</v>
          </cell>
        </row>
        <row r="1426">
          <cell r="A1426">
            <v>149</v>
          </cell>
          <cell r="B1426" t="str">
            <v>TNS_BR_01272</v>
          </cell>
          <cell r="C1426" t="str">
            <v>BU BR</v>
          </cell>
          <cell r="D1426">
            <v>149</v>
          </cell>
          <cell r="E1426" t="str">
            <v>Retail Branch Offices</v>
          </cell>
          <cell r="F1426" t="str">
            <v>noncritical</v>
          </cell>
          <cell r="G1426" t="str">
            <v>Tier3</v>
          </cell>
          <cell r="H1426" t="str">
            <v>IGARAPAVA</v>
          </cell>
          <cell r="I1426" t="str">
            <v>27, PRACA RUY BARBOSA, , CENTRO</v>
          </cell>
          <cell r="J1426" t="str">
            <v>IGARAPAVA</v>
          </cell>
          <cell r="K1426" t="str">
            <v>SP</v>
          </cell>
          <cell r="L1426" t="str">
            <v>Brazil</v>
          </cell>
          <cell r="M1426" t="str">
            <v>14540</v>
          </cell>
          <cell r="N1426">
            <v>128000</v>
          </cell>
        </row>
        <row r="1427">
          <cell r="A1427">
            <v>1025</v>
          </cell>
          <cell r="B1427" t="str">
            <v>TNS_BR_01273</v>
          </cell>
          <cell r="C1427" t="str">
            <v>BU BR</v>
          </cell>
          <cell r="D1427">
            <v>1025</v>
          </cell>
          <cell r="E1427" t="str">
            <v>Retail Branch Offices</v>
          </cell>
          <cell r="F1427" t="str">
            <v>noncritical</v>
          </cell>
          <cell r="G1427" t="str">
            <v>Tier3</v>
          </cell>
          <cell r="H1427" t="str">
            <v>IGARASSU</v>
          </cell>
          <cell r="I1427" t="str">
            <v>0, PRACA SAO SEBASTIAO,S/N, , CENTRO</v>
          </cell>
          <cell r="J1427" t="str">
            <v>IGARASSU</v>
          </cell>
          <cell r="K1427" t="str">
            <v>PE</v>
          </cell>
          <cell r="L1427" t="str">
            <v>Brazil</v>
          </cell>
          <cell r="M1427" t="str">
            <v>53610</v>
          </cell>
          <cell r="N1427">
            <v>128000</v>
          </cell>
        </row>
        <row r="1428">
          <cell r="A1428">
            <v>150</v>
          </cell>
          <cell r="B1428" t="str">
            <v>TNS_BR_01276</v>
          </cell>
          <cell r="C1428" t="str">
            <v>BU BR</v>
          </cell>
          <cell r="D1428">
            <v>150</v>
          </cell>
          <cell r="E1428" t="str">
            <v>Retail Branch Offices</v>
          </cell>
          <cell r="F1428" t="str">
            <v>noncritical</v>
          </cell>
          <cell r="G1428" t="str">
            <v>Tier3</v>
          </cell>
          <cell r="H1428" t="str">
            <v>ILHEUS</v>
          </cell>
          <cell r="I1428" t="str">
            <v>190, RUA MARQ.DE PARANAGUA, , CENTRO</v>
          </cell>
          <cell r="J1428" t="str">
            <v>ILHEUS</v>
          </cell>
          <cell r="K1428" t="str">
            <v>BA</v>
          </cell>
          <cell r="L1428" t="str">
            <v>Brazil</v>
          </cell>
          <cell r="M1428" t="str">
            <v>45650</v>
          </cell>
          <cell r="N1428">
            <v>128000</v>
          </cell>
        </row>
        <row r="1429">
          <cell r="A1429">
            <v>611</v>
          </cell>
          <cell r="B1429" t="str">
            <v>TNS_BR_01277</v>
          </cell>
          <cell r="C1429" t="str">
            <v>BU BR</v>
          </cell>
          <cell r="D1429">
            <v>611</v>
          </cell>
          <cell r="E1429" t="str">
            <v>Retail Branch Offices</v>
          </cell>
          <cell r="F1429" t="str">
            <v>noncritical</v>
          </cell>
          <cell r="G1429" t="str">
            <v>Tier3</v>
          </cell>
          <cell r="H1429" t="str">
            <v>IMPERATRIZ</v>
          </cell>
          <cell r="I1429" t="str">
            <v>607, AVENIDA DORGIVAL PINHEIRO DE SOUSA, , CENTRO</v>
          </cell>
          <cell r="J1429" t="str">
            <v>IMPERATRIZ</v>
          </cell>
          <cell r="K1429" t="str">
            <v>MA</v>
          </cell>
          <cell r="L1429" t="str">
            <v>Brazil</v>
          </cell>
          <cell r="M1429" t="str">
            <v>65903</v>
          </cell>
          <cell r="N1429">
            <v>256000</v>
          </cell>
        </row>
        <row r="1430">
          <cell r="A1430">
            <v>1637</v>
          </cell>
          <cell r="B1430" t="str">
            <v>TNS_BR_01281</v>
          </cell>
          <cell r="C1430" t="str">
            <v>BU BR</v>
          </cell>
          <cell r="D1430">
            <v>1637</v>
          </cell>
          <cell r="E1430" t="str">
            <v>Retail Branch Offices</v>
          </cell>
          <cell r="F1430" t="str">
            <v>noncritical</v>
          </cell>
          <cell r="G1430" t="str">
            <v>Tier3</v>
          </cell>
          <cell r="H1430" t="str">
            <v>INDAIATUBA</v>
          </cell>
          <cell r="I1430" t="str">
            <v>452, RUA 15 DE NOVEMBRO, , CENTRO</v>
          </cell>
          <cell r="J1430" t="str">
            <v>INDAIATUBA</v>
          </cell>
          <cell r="K1430" t="str">
            <v>SP</v>
          </cell>
          <cell r="L1430" t="str">
            <v>Brazil</v>
          </cell>
          <cell r="M1430" t="str">
            <v>13330</v>
          </cell>
          <cell r="N1430">
            <v>128000</v>
          </cell>
        </row>
        <row r="1431">
          <cell r="A1431">
            <v>729</v>
          </cell>
          <cell r="B1431" t="str">
            <v>TNS_BR_01282</v>
          </cell>
          <cell r="C1431" t="str">
            <v>BU BR</v>
          </cell>
          <cell r="D1431">
            <v>729</v>
          </cell>
          <cell r="E1431" t="str">
            <v>Retail Branch Offices</v>
          </cell>
          <cell r="F1431" t="str">
            <v>noncritical</v>
          </cell>
          <cell r="G1431" t="str">
            <v>Tier3</v>
          </cell>
          <cell r="H1431" t="str">
            <v>INDAIATUBA</v>
          </cell>
          <cell r="I1431" t="str">
            <v>501, RUA 15 DE NOVEMBRO, , CENTRO</v>
          </cell>
          <cell r="J1431" t="str">
            <v>INDAIATUBA</v>
          </cell>
          <cell r="K1431" t="str">
            <v>SP</v>
          </cell>
          <cell r="L1431" t="str">
            <v>Brazil</v>
          </cell>
          <cell r="M1431" t="str">
            <v>13330</v>
          </cell>
          <cell r="N1431">
            <v>128000</v>
          </cell>
        </row>
        <row r="1432">
          <cell r="A1432">
            <v>1243</v>
          </cell>
          <cell r="B1432" t="str">
            <v>TNS_BR_01290</v>
          </cell>
          <cell r="C1432" t="str">
            <v>BU BR</v>
          </cell>
          <cell r="D1432">
            <v>1243</v>
          </cell>
          <cell r="E1432" t="str">
            <v>Retail Branch Offices</v>
          </cell>
          <cell r="F1432" t="str">
            <v>noncritical</v>
          </cell>
          <cell r="G1432" t="str">
            <v>Tier3</v>
          </cell>
          <cell r="H1432" t="str">
            <v>IPATINGA-CARIRU</v>
          </cell>
          <cell r="I1432" t="str">
            <v>197, AVENIDA JAPAO, , CARIRU</v>
          </cell>
          <cell r="J1432" t="str">
            <v>IPATINGA</v>
          </cell>
          <cell r="K1432" t="str">
            <v>MG</v>
          </cell>
          <cell r="L1432" t="str">
            <v>Brazil</v>
          </cell>
          <cell r="M1432" t="str">
            <v>35160</v>
          </cell>
          <cell r="N1432">
            <v>64000</v>
          </cell>
        </row>
        <row r="1433">
          <cell r="A1433">
            <v>931</v>
          </cell>
          <cell r="B1433" t="str">
            <v>TNS_BR_01292</v>
          </cell>
          <cell r="C1433" t="str">
            <v>BU BR</v>
          </cell>
          <cell r="D1433">
            <v>931</v>
          </cell>
          <cell r="E1433" t="str">
            <v>Retail Branch Offices</v>
          </cell>
          <cell r="F1433" t="str">
            <v>noncritical</v>
          </cell>
          <cell r="G1433" t="str">
            <v>Tier3</v>
          </cell>
          <cell r="H1433" t="str">
            <v>IPATINGA-CIDADE NOBRE</v>
          </cell>
          <cell r="I1433" t="str">
            <v>28, AVENIDA CARLOS CHAGAS, , CID.NOBRE</v>
          </cell>
          <cell r="J1433" t="str">
            <v>IPATINGA</v>
          </cell>
          <cell r="K1433" t="str">
            <v>MG</v>
          </cell>
          <cell r="L1433" t="str">
            <v>Brazil</v>
          </cell>
          <cell r="M1433" t="str">
            <v>35162</v>
          </cell>
          <cell r="N1433">
            <v>128000</v>
          </cell>
        </row>
        <row r="1434">
          <cell r="A1434">
            <v>951</v>
          </cell>
          <cell r="B1434" t="str">
            <v>TNS_BR_01295</v>
          </cell>
          <cell r="C1434" t="str">
            <v>BU BR</v>
          </cell>
          <cell r="D1434">
            <v>951</v>
          </cell>
          <cell r="E1434" t="str">
            <v>Retail Branch Offices</v>
          </cell>
          <cell r="F1434" t="str">
            <v>noncritical</v>
          </cell>
          <cell r="G1434" t="str">
            <v>Tier3</v>
          </cell>
          <cell r="H1434" t="str">
            <v>IPATINGA-SHOPPING DO VALE</v>
          </cell>
          <cell r="I1434" t="str">
            <v>3900, AVENIDA PEDRO LINHARES GOMES, LJ 29, INDUSTRIAL</v>
          </cell>
          <cell r="J1434" t="str">
            <v>IPATINGA</v>
          </cell>
          <cell r="K1434" t="str">
            <v>MG</v>
          </cell>
          <cell r="L1434" t="str">
            <v>Brazil</v>
          </cell>
          <cell r="M1434" t="str">
            <v>35160</v>
          </cell>
          <cell r="N1434">
            <v>128000</v>
          </cell>
        </row>
        <row r="1435">
          <cell r="A1435">
            <v>154</v>
          </cell>
          <cell r="B1435" t="str">
            <v>TNS_BR_01297</v>
          </cell>
          <cell r="C1435" t="str">
            <v>BU BR</v>
          </cell>
          <cell r="D1435">
            <v>154</v>
          </cell>
          <cell r="E1435" t="str">
            <v>Retail Branch Offices</v>
          </cell>
          <cell r="F1435" t="str">
            <v>noncritical</v>
          </cell>
          <cell r="G1435" t="str">
            <v>Tier3</v>
          </cell>
          <cell r="H1435" t="str">
            <v>IPATINGA-HORTO</v>
          </cell>
          <cell r="I1435" t="str">
            <v>545, AVENIDA PRES.CASTELO BRANCO, , HORTO</v>
          </cell>
          <cell r="J1435" t="str">
            <v>IPATINGA</v>
          </cell>
          <cell r="K1435" t="str">
            <v>MG</v>
          </cell>
          <cell r="L1435" t="str">
            <v>Brazil</v>
          </cell>
          <cell r="M1435" t="str">
            <v>35160</v>
          </cell>
          <cell r="N1435">
            <v>128000</v>
          </cell>
        </row>
        <row r="1436">
          <cell r="A1436">
            <v>152</v>
          </cell>
          <cell r="B1436" t="str">
            <v>TNS_BR_01298</v>
          </cell>
          <cell r="C1436" t="str">
            <v>BU BR</v>
          </cell>
          <cell r="D1436">
            <v>152</v>
          </cell>
          <cell r="E1436" t="str">
            <v>Retail Branch Offices</v>
          </cell>
          <cell r="F1436" t="str">
            <v>noncritical</v>
          </cell>
          <cell r="G1436" t="str">
            <v>Tier3</v>
          </cell>
          <cell r="H1436" t="str">
            <v>IPATINGA-CENTRO</v>
          </cell>
          <cell r="I1436" t="str">
            <v>55, AVENIDA MARIA JORGE SELIM DE SALES, , CENTRO</v>
          </cell>
          <cell r="J1436" t="str">
            <v>IPATINGA</v>
          </cell>
          <cell r="K1436" t="str">
            <v>MG</v>
          </cell>
          <cell r="L1436" t="str">
            <v>Brazil</v>
          </cell>
          <cell r="M1436" t="str">
            <v>35160</v>
          </cell>
          <cell r="N1436">
            <v>128000</v>
          </cell>
        </row>
        <row r="1437">
          <cell r="A1437">
            <v>639</v>
          </cell>
          <cell r="B1437" t="str">
            <v>TNS_BR_01301</v>
          </cell>
          <cell r="C1437" t="str">
            <v>BU BR</v>
          </cell>
          <cell r="D1437">
            <v>639</v>
          </cell>
          <cell r="E1437" t="str">
            <v>Retail Branch Offices</v>
          </cell>
          <cell r="F1437" t="str">
            <v>noncritical</v>
          </cell>
          <cell r="G1437" t="str">
            <v>Tier3</v>
          </cell>
          <cell r="H1437" t="str">
            <v>IPERO</v>
          </cell>
          <cell r="I1437" t="str">
            <v>155, RUA STO.ANTONIO, , CENTRO</v>
          </cell>
          <cell r="J1437" t="str">
            <v>IPERO</v>
          </cell>
          <cell r="K1437" t="str">
            <v>SP</v>
          </cell>
          <cell r="L1437" t="str">
            <v>Brazil</v>
          </cell>
          <cell r="M1437" t="str">
            <v>18560</v>
          </cell>
          <cell r="N1437">
            <v>128000</v>
          </cell>
        </row>
        <row r="1438">
          <cell r="A1438">
            <v>1041</v>
          </cell>
          <cell r="B1438" t="str">
            <v>TNS_BR_01309</v>
          </cell>
          <cell r="C1438" t="str">
            <v>BU BR</v>
          </cell>
          <cell r="D1438">
            <v>1041</v>
          </cell>
          <cell r="E1438" t="str">
            <v>Retail Branch Offices</v>
          </cell>
          <cell r="F1438" t="str">
            <v>noncritical</v>
          </cell>
          <cell r="G1438" t="str">
            <v>Tier3</v>
          </cell>
          <cell r="H1438" t="str">
            <v>IPOJUCA</v>
          </cell>
          <cell r="I1438" t="str">
            <v>49, RUA DO COMERCIO, , CENTRO</v>
          </cell>
          <cell r="J1438" t="str">
            <v>IPOJUCA</v>
          </cell>
          <cell r="K1438" t="str">
            <v>PE</v>
          </cell>
          <cell r="L1438" t="str">
            <v>Brazil</v>
          </cell>
          <cell r="M1438" t="str">
            <v>55590</v>
          </cell>
          <cell r="N1438">
            <v>128000</v>
          </cell>
        </row>
        <row r="1439">
          <cell r="A1439">
            <v>155</v>
          </cell>
          <cell r="B1439" t="str">
            <v>TNS_BR_01313</v>
          </cell>
          <cell r="C1439" t="str">
            <v>BU BR</v>
          </cell>
          <cell r="D1439">
            <v>155</v>
          </cell>
          <cell r="E1439" t="str">
            <v>Retail Branch Offices</v>
          </cell>
          <cell r="F1439" t="str">
            <v>noncritical</v>
          </cell>
          <cell r="G1439" t="str">
            <v>Tier3</v>
          </cell>
          <cell r="H1439" t="str">
            <v>ITABIRA</v>
          </cell>
          <cell r="I1439" t="str">
            <v>42, RUA TIRADENTES, , CENTRO</v>
          </cell>
          <cell r="J1439" t="str">
            <v>ITABIRA</v>
          </cell>
          <cell r="K1439" t="str">
            <v>MG</v>
          </cell>
          <cell r="L1439" t="str">
            <v>Brazil</v>
          </cell>
          <cell r="M1439" t="str">
            <v>35900</v>
          </cell>
          <cell r="N1439">
            <v>128000</v>
          </cell>
        </row>
        <row r="1440">
          <cell r="A1440">
            <v>156</v>
          </cell>
          <cell r="B1440" t="str">
            <v>TNS_BR_01318</v>
          </cell>
          <cell r="C1440" t="str">
            <v>BU BR</v>
          </cell>
          <cell r="D1440">
            <v>156</v>
          </cell>
          <cell r="E1440" t="str">
            <v>Retail Branch Offices</v>
          </cell>
          <cell r="F1440" t="str">
            <v>noncritical</v>
          </cell>
          <cell r="G1440" t="str">
            <v>Tier3</v>
          </cell>
          <cell r="H1440" t="str">
            <v>ITABIRITO</v>
          </cell>
          <cell r="I1440" t="str">
            <v>215, RUA DR.GUILHERME, , CENTRO</v>
          </cell>
          <cell r="J1440" t="str">
            <v>ITABIRITO</v>
          </cell>
          <cell r="K1440" t="str">
            <v>MG</v>
          </cell>
          <cell r="L1440" t="str">
            <v>Brazil</v>
          </cell>
          <cell r="M1440" t="str">
            <v>35450</v>
          </cell>
          <cell r="N1440">
            <v>128000</v>
          </cell>
        </row>
        <row r="1441">
          <cell r="A1441">
            <v>397</v>
          </cell>
          <cell r="B1441" t="str">
            <v>TNS_BR_01322</v>
          </cell>
          <cell r="C1441" t="str">
            <v>BU BR</v>
          </cell>
          <cell r="D1441">
            <v>397</v>
          </cell>
          <cell r="E1441" t="str">
            <v>Retail Branch Offices</v>
          </cell>
          <cell r="F1441" t="str">
            <v>noncritical</v>
          </cell>
          <cell r="G1441" t="str">
            <v>Tier3</v>
          </cell>
          <cell r="H1441" t="str">
            <v>ITABORAI</v>
          </cell>
          <cell r="I1441" t="str">
            <v>9, RUA DR.PEREIRA DOS SANTOS, , CENTRO</v>
          </cell>
          <cell r="J1441" t="str">
            <v>ITABORAI</v>
          </cell>
          <cell r="K1441" t="str">
            <v>RJ</v>
          </cell>
          <cell r="L1441" t="str">
            <v>Brazil</v>
          </cell>
          <cell r="M1441" t="str">
            <v>24800</v>
          </cell>
          <cell r="N1441">
            <v>128000</v>
          </cell>
        </row>
        <row r="1442">
          <cell r="A1442">
            <v>157</v>
          </cell>
          <cell r="B1442" t="str">
            <v>TNS_BR_01324</v>
          </cell>
          <cell r="C1442" t="str">
            <v>BU BR</v>
          </cell>
          <cell r="D1442">
            <v>157</v>
          </cell>
          <cell r="E1442" t="str">
            <v>Retail Branch Offices</v>
          </cell>
          <cell r="F1442" t="str">
            <v>noncritical</v>
          </cell>
          <cell r="G1442" t="str">
            <v>Tier3</v>
          </cell>
          <cell r="H1442" t="str">
            <v>ITABUNA</v>
          </cell>
          <cell r="I1442" t="str">
            <v>114, PRACA SIQUEIRA CAMPOS, , CENTRO</v>
          </cell>
          <cell r="J1442" t="str">
            <v>ITABUNA</v>
          </cell>
          <cell r="K1442" t="str">
            <v>BA</v>
          </cell>
          <cell r="L1442" t="str">
            <v>Brazil</v>
          </cell>
          <cell r="M1442" t="str">
            <v>45600</v>
          </cell>
          <cell r="N1442">
            <v>128000</v>
          </cell>
        </row>
        <row r="1443">
          <cell r="A1443">
            <v>720</v>
          </cell>
          <cell r="B1443" t="str">
            <v>TNS_BR_01325</v>
          </cell>
          <cell r="C1443" t="str">
            <v>BU BR</v>
          </cell>
          <cell r="D1443">
            <v>720</v>
          </cell>
          <cell r="E1443" t="str">
            <v>Retail Branch Offices</v>
          </cell>
          <cell r="F1443" t="str">
            <v>noncritical</v>
          </cell>
          <cell r="G1443" t="str">
            <v>Tier3</v>
          </cell>
          <cell r="H1443" t="str">
            <v>ITAGUAI</v>
          </cell>
          <cell r="I1443" t="str">
            <v>286, RUA DR.CURVELO CAVALCANTE, C, CENTRO</v>
          </cell>
          <cell r="J1443" t="str">
            <v>ITAGUAI</v>
          </cell>
          <cell r="K1443" t="str">
            <v>RJ</v>
          </cell>
          <cell r="L1443" t="str">
            <v>Brazil</v>
          </cell>
          <cell r="M1443" t="str">
            <v>23810</v>
          </cell>
          <cell r="N1443">
            <v>128000</v>
          </cell>
        </row>
        <row r="1444">
          <cell r="A1444">
            <v>159</v>
          </cell>
          <cell r="B1444" t="str">
            <v>TNS_BR_01327</v>
          </cell>
          <cell r="C1444" t="str">
            <v>BU BR</v>
          </cell>
          <cell r="D1444">
            <v>159</v>
          </cell>
          <cell r="E1444" t="str">
            <v>Retail Branch Offices</v>
          </cell>
          <cell r="F1444" t="str">
            <v>noncritical</v>
          </cell>
          <cell r="G1444" t="str">
            <v>Tier3</v>
          </cell>
          <cell r="H1444" t="str">
            <v>ITAJAI</v>
          </cell>
          <cell r="I1444" t="str">
            <v>11, PRACA VIDAL RAMOS, , CENTRO</v>
          </cell>
          <cell r="J1444" t="str">
            <v>ITAJAI</v>
          </cell>
          <cell r="K1444" t="str">
            <v>SC</v>
          </cell>
          <cell r="L1444" t="str">
            <v>Brazil</v>
          </cell>
          <cell r="M1444" t="str">
            <v>88301</v>
          </cell>
          <cell r="N1444">
            <v>128000</v>
          </cell>
        </row>
        <row r="1445">
          <cell r="A1445">
            <v>1620</v>
          </cell>
          <cell r="B1445" t="str">
            <v>TNS_BR_01330</v>
          </cell>
          <cell r="C1445" t="str">
            <v>BU BR</v>
          </cell>
          <cell r="D1445">
            <v>1620</v>
          </cell>
          <cell r="E1445" t="str">
            <v>Retail Branch Offices</v>
          </cell>
          <cell r="F1445" t="str">
            <v>noncritical</v>
          </cell>
          <cell r="G1445" t="str">
            <v>Tier3</v>
          </cell>
          <cell r="H1445" t="str">
            <v>ITAJAI</v>
          </cell>
          <cell r="I1445" t="str">
            <v>70, RUA 15 DE NOVEMBRO, , CENTRO</v>
          </cell>
          <cell r="J1445" t="str">
            <v>ITAJAI</v>
          </cell>
          <cell r="K1445" t="str">
            <v>SC</v>
          </cell>
          <cell r="L1445" t="str">
            <v>Brazil</v>
          </cell>
          <cell r="M1445" t="str">
            <v>88301</v>
          </cell>
          <cell r="N1445">
            <v>128000</v>
          </cell>
        </row>
        <row r="1446">
          <cell r="A1446">
            <v>160</v>
          </cell>
          <cell r="B1446" t="str">
            <v>TNS_BR_01334</v>
          </cell>
          <cell r="C1446" t="str">
            <v>BU BR</v>
          </cell>
          <cell r="D1446">
            <v>160</v>
          </cell>
          <cell r="E1446" t="str">
            <v>Retail Branch Offices</v>
          </cell>
          <cell r="F1446" t="str">
            <v>noncritical</v>
          </cell>
          <cell r="G1446" t="str">
            <v>Tier3</v>
          </cell>
          <cell r="H1446" t="str">
            <v>ITAJUBA</v>
          </cell>
          <cell r="I1446" t="str">
            <v>601, RUA DR.JOAO DE AZEVEDO, , CENTRO</v>
          </cell>
          <cell r="J1446" t="str">
            <v>ITAJUBA</v>
          </cell>
          <cell r="K1446" t="str">
            <v>MG</v>
          </cell>
          <cell r="L1446" t="str">
            <v>Brazil</v>
          </cell>
          <cell r="M1446" t="str">
            <v>37500</v>
          </cell>
          <cell r="N1446">
            <v>128000</v>
          </cell>
        </row>
        <row r="1447">
          <cell r="A1447">
            <v>571</v>
          </cell>
          <cell r="B1447" t="str">
            <v>TNS_BR_01335</v>
          </cell>
          <cell r="C1447" t="str">
            <v>BU BR</v>
          </cell>
          <cell r="D1447">
            <v>571</v>
          </cell>
          <cell r="E1447" t="str">
            <v>Retail Branch Offices</v>
          </cell>
          <cell r="F1447" t="str">
            <v>noncritical</v>
          </cell>
          <cell r="G1447" t="str">
            <v>Tier3</v>
          </cell>
          <cell r="H1447" t="str">
            <v>ITAMONTE</v>
          </cell>
          <cell r="I1447" t="str">
            <v>6, PRACA PE.FRANCISCO MIRA, , CENTRO</v>
          </cell>
          <cell r="J1447" t="str">
            <v>ITAMONTE</v>
          </cell>
          <cell r="K1447" t="str">
            <v>MG</v>
          </cell>
          <cell r="L1447" t="str">
            <v>Brazil</v>
          </cell>
          <cell r="M1447" t="str">
            <v>37466</v>
          </cell>
          <cell r="N1447">
            <v>128000</v>
          </cell>
        </row>
        <row r="1448">
          <cell r="A1448">
            <v>420</v>
          </cell>
          <cell r="B1448" t="str">
            <v>TNS_BR_01338</v>
          </cell>
          <cell r="C1448" t="str">
            <v>BU BR</v>
          </cell>
          <cell r="D1448">
            <v>420</v>
          </cell>
          <cell r="E1448" t="str">
            <v>Retail Branch Offices</v>
          </cell>
          <cell r="F1448" t="str">
            <v>noncritical</v>
          </cell>
          <cell r="G1448" t="str">
            <v>Tier3</v>
          </cell>
          <cell r="H1448" t="str">
            <v>ITAPETININGA</v>
          </cell>
          <cell r="I1448" t="str">
            <v>300, PRACA MAL.DEODORO, , CENTRO</v>
          </cell>
          <cell r="J1448" t="str">
            <v>ITAPETININGA</v>
          </cell>
          <cell r="K1448" t="str">
            <v>SP</v>
          </cell>
          <cell r="L1448" t="str">
            <v>Brazil</v>
          </cell>
          <cell r="M1448" t="str">
            <v>18200</v>
          </cell>
          <cell r="N1448">
            <v>128000</v>
          </cell>
        </row>
        <row r="1449">
          <cell r="A1449">
            <v>776</v>
          </cell>
          <cell r="B1449" t="str">
            <v>TNS_BR_01339</v>
          </cell>
          <cell r="C1449" t="str">
            <v>BU BR</v>
          </cell>
          <cell r="D1449">
            <v>776</v>
          </cell>
          <cell r="E1449" t="str">
            <v>Retail Branch Offices</v>
          </cell>
          <cell r="F1449" t="str">
            <v>noncritical</v>
          </cell>
          <cell r="G1449" t="str">
            <v>Tier3</v>
          </cell>
          <cell r="H1449" t="str">
            <v>ITAPIRA</v>
          </cell>
          <cell r="I1449" t="str">
            <v>23, RUA JOSE BONIFACIO, , CENTRO</v>
          </cell>
          <cell r="J1449" t="str">
            <v>ITAPIRA</v>
          </cell>
          <cell r="K1449" t="str">
            <v>SP</v>
          </cell>
          <cell r="L1449" t="str">
            <v>Brazil</v>
          </cell>
          <cell r="M1449" t="str">
            <v>13970</v>
          </cell>
          <cell r="N1449">
            <v>128000</v>
          </cell>
        </row>
        <row r="1450">
          <cell r="A1450">
            <v>777</v>
          </cell>
          <cell r="B1450" t="str">
            <v>TNS_BR_01341</v>
          </cell>
          <cell r="C1450" t="str">
            <v>BU BR</v>
          </cell>
          <cell r="D1450">
            <v>777</v>
          </cell>
          <cell r="E1450" t="str">
            <v>Retail Branch Offices</v>
          </cell>
          <cell r="F1450" t="str">
            <v>noncritical</v>
          </cell>
          <cell r="G1450" t="str">
            <v>Tier3</v>
          </cell>
          <cell r="H1450" t="str">
            <v>ITAPOLIS</v>
          </cell>
          <cell r="I1450" t="str">
            <v>705, RUA BARAO DO RIO BRANCO, , CENTRO</v>
          </cell>
          <cell r="J1450" t="str">
            <v>ITAPOLIS</v>
          </cell>
          <cell r="K1450" t="str">
            <v>SP</v>
          </cell>
          <cell r="L1450" t="str">
            <v>Brazil</v>
          </cell>
          <cell r="M1450" t="str">
            <v>14900</v>
          </cell>
          <cell r="N1450">
            <v>128000</v>
          </cell>
        </row>
        <row r="1451">
          <cell r="A1451">
            <v>1639</v>
          </cell>
          <cell r="B1451" t="str">
            <v>TNS_BR_01342</v>
          </cell>
          <cell r="C1451" t="str">
            <v>BU BR</v>
          </cell>
          <cell r="D1451">
            <v>1639</v>
          </cell>
          <cell r="E1451" t="str">
            <v>Retail Branch Offices</v>
          </cell>
          <cell r="F1451" t="str">
            <v>noncritical</v>
          </cell>
          <cell r="G1451" t="str">
            <v>Tier3</v>
          </cell>
          <cell r="H1451" t="str">
            <v>ITAQUAQUECETUBA</v>
          </cell>
          <cell r="I1451" t="str">
            <v>175, RUA SEBASTIAO F.DOS SANTOS, , CENTRO</v>
          </cell>
          <cell r="J1451" t="str">
            <v>ITAQUAQUECETUBA</v>
          </cell>
          <cell r="K1451" t="str">
            <v>SP</v>
          </cell>
          <cell r="L1451" t="str">
            <v>Brazil</v>
          </cell>
          <cell r="M1451" t="str">
            <v>08570</v>
          </cell>
          <cell r="N1451">
            <v>128000</v>
          </cell>
        </row>
        <row r="1452">
          <cell r="A1452">
            <v>778</v>
          </cell>
          <cell r="B1452" t="str">
            <v>TNS_BR_01343</v>
          </cell>
          <cell r="C1452" t="str">
            <v>BU BR</v>
          </cell>
          <cell r="D1452">
            <v>778</v>
          </cell>
          <cell r="E1452" t="str">
            <v>Retail Branch Offices</v>
          </cell>
          <cell r="F1452" t="str">
            <v>noncritical</v>
          </cell>
          <cell r="G1452" t="str">
            <v>Tier3</v>
          </cell>
          <cell r="H1452" t="str">
            <v>ITATIBA</v>
          </cell>
          <cell r="I1452" t="str">
            <v>221, RUA FRANCISCO GLICERIO, , CENTRO</v>
          </cell>
          <cell r="J1452" t="str">
            <v>ITATIBA</v>
          </cell>
          <cell r="K1452" t="str">
            <v>SP</v>
          </cell>
          <cell r="L1452" t="str">
            <v>Brazil</v>
          </cell>
          <cell r="M1452" t="str">
            <v>13250</v>
          </cell>
          <cell r="N1452">
            <v>128000</v>
          </cell>
        </row>
        <row r="1453">
          <cell r="A1453">
            <v>165</v>
          </cell>
          <cell r="B1453" t="str">
            <v>TNS_BR_01345</v>
          </cell>
          <cell r="C1453" t="str">
            <v>BU BR</v>
          </cell>
          <cell r="D1453">
            <v>165</v>
          </cell>
          <cell r="E1453" t="str">
            <v>Retail Branch Offices</v>
          </cell>
          <cell r="F1453" t="str">
            <v>noncritical</v>
          </cell>
          <cell r="G1453" t="str">
            <v>Tier3</v>
          </cell>
          <cell r="H1453" t="str">
            <v>ITAUNA</v>
          </cell>
          <cell r="I1453" t="str">
            <v>63, RUA CEL.FRANCISCO MANOEL FRANCO, , CENTRO</v>
          </cell>
          <cell r="J1453" t="str">
            <v>ITAUNA</v>
          </cell>
          <cell r="K1453" t="str">
            <v>MG</v>
          </cell>
          <cell r="L1453" t="str">
            <v>Brazil</v>
          </cell>
          <cell r="M1453" t="str">
            <v>35680</v>
          </cell>
          <cell r="N1453">
            <v>128000</v>
          </cell>
        </row>
        <row r="1454">
          <cell r="A1454">
            <v>166</v>
          </cell>
          <cell r="B1454" t="str">
            <v>TNS_BR_01352</v>
          </cell>
          <cell r="C1454" t="str">
            <v>BU BR</v>
          </cell>
          <cell r="D1454">
            <v>166</v>
          </cell>
          <cell r="E1454" t="str">
            <v>Retail Branch Offices</v>
          </cell>
          <cell r="F1454" t="str">
            <v>noncritical</v>
          </cell>
          <cell r="G1454" t="str">
            <v>Tier3</v>
          </cell>
          <cell r="H1454" t="str">
            <v>ITUIUTABA</v>
          </cell>
          <cell r="I1454" t="str">
            <v>550, RUA 22, , CENTRO</v>
          </cell>
          <cell r="J1454" t="str">
            <v>ITUIUTABA</v>
          </cell>
          <cell r="K1454" t="str">
            <v>MG</v>
          </cell>
          <cell r="L1454" t="str">
            <v>Brazil</v>
          </cell>
          <cell r="M1454" t="str">
            <v>38300</v>
          </cell>
          <cell r="N1454">
            <v>128000</v>
          </cell>
        </row>
        <row r="1455">
          <cell r="A1455">
            <v>167</v>
          </cell>
          <cell r="B1455" t="str">
            <v>TNS_BR_01353</v>
          </cell>
          <cell r="C1455" t="str">
            <v>BU BR</v>
          </cell>
          <cell r="D1455">
            <v>167</v>
          </cell>
          <cell r="E1455" t="str">
            <v>Retail Branch Offices</v>
          </cell>
          <cell r="F1455" t="str">
            <v>noncritical</v>
          </cell>
          <cell r="G1455" t="str">
            <v>Tier3</v>
          </cell>
          <cell r="H1455" t="str">
            <v>ITUMBIARA</v>
          </cell>
          <cell r="I1455" t="str">
            <v>34, RUA STA.RITA, , CENTRO</v>
          </cell>
          <cell r="J1455" t="str">
            <v>ITUMBIARA</v>
          </cell>
          <cell r="K1455" t="str">
            <v>GO</v>
          </cell>
          <cell r="L1455" t="str">
            <v>Brazil</v>
          </cell>
          <cell r="M1455" t="str">
            <v>75503</v>
          </cell>
          <cell r="N1455">
            <v>128000</v>
          </cell>
        </row>
        <row r="1456">
          <cell r="A1456">
            <v>168</v>
          </cell>
          <cell r="B1456" t="str">
            <v>TNS_BR_01354</v>
          </cell>
          <cell r="C1456" t="str">
            <v>BU BR</v>
          </cell>
          <cell r="D1456">
            <v>168</v>
          </cell>
          <cell r="E1456" t="str">
            <v>Retail Branch Offices</v>
          </cell>
          <cell r="F1456" t="str">
            <v>noncritical</v>
          </cell>
          <cell r="G1456" t="str">
            <v>Tier3</v>
          </cell>
          <cell r="H1456" t="str">
            <v>ITUVERAVA</v>
          </cell>
          <cell r="I1456" t="str">
            <v>85, AVENIDA DR.SOARES OLIVEIRA, , CENTRO</v>
          </cell>
          <cell r="J1456" t="str">
            <v>ITUVERAVA</v>
          </cell>
          <cell r="K1456" t="str">
            <v>SP</v>
          </cell>
          <cell r="L1456" t="str">
            <v>Brazil</v>
          </cell>
          <cell r="M1456" t="str">
            <v>14500</v>
          </cell>
          <cell r="N1456">
            <v>128000</v>
          </cell>
        </row>
        <row r="1457">
          <cell r="A1457">
            <v>1036</v>
          </cell>
          <cell r="B1457" t="str">
            <v>TNS_BR_01356</v>
          </cell>
          <cell r="C1457" t="str">
            <v>BU BR</v>
          </cell>
          <cell r="D1457">
            <v>1036</v>
          </cell>
          <cell r="E1457" t="str">
            <v>Retail Branch Offices</v>
          </cell>
          <cell r="F1457" t="str">
            <v>noncritical</v>
          </cell>
          <cell r="G1457" t="str">
            <v>Tier3</v>
          </cell>
          <cell r="H1457" t="str">
            <v>PRAZERES</v>
          </cell>
          <cell r="I1457" t="str">
            <v>0, AVENIDA BARRETO DE MENEZES,S/N, , PRAZERES</v>
          </cell>
          <cell r="J1457" t="str">
            <v>JABOATAO GUARAR</v>
          </cell>
          <cell r="K1457" t="str">
            <v>PE</v>
          </cell>
          <cell r="L1457" t="str">
            <v>Brazil</v>
          </cell>
          <cell r="M1457" t="str">
            <v>54330</v>
          </cell>
          <cell r="N1457">
            <v>128000</v>
          </cell>
        </row>
        <row r="1458">
          <cell r="A1458">
            <v>749</v>
          </cell>
          <cell r="B1458" t="str">
            <v>TNS_BR_01363</v>
          </cell>
          <cell r="C1458" t="str">
            <v>BU BR</v>
          </cell>
          <cell r="D1458">
            <v>749</v>
          </cell>
          <cell r="E1458" t="str">
            <v>Retail Branch Offices</v>
          </cell>
          <cell r="F1458" t="str">
            <v>noncritical</v>
          </cell>
          <cell r="G1458" t="str">
            <v>Tier3</v>
          </cell>
          <cell r="H1458" t="str">
            <v>PIEDADE</v>
          </cell>
          <cell r="I1458" t="str">
            <v>3431, AVENIDA BERNARDO VIEIRA DE MELO, , PIEDADE</v>
          </cell>
          <cell r="J1458" t="str">
            <v>JABOATAO GUARAR</v>
          </cell>
          <cell r="K1458" t="str">
            <v>PE</v>
          </cell>
          <cell r="L1458" t="str">
            <v>Brazil</v>
          </cell>
          <cell r="M1458" t="str">
            <v>54410</v>
          </cell>
          <cell r="N1458">
            <v>128000</v>
          </cell>
        </row>
        <row r="1459">
          <cell r="A1459">
            <v>622</v>
          </cell>
          <cell r="B1459" t="str">
            <v>TNS_BR_01368</v>
          </cell>
          <cell r="C1459" t="str">
            <v>BU BR</v>
          </cell>
          <cell r="D1459">
            <v>622</v>
          </cell>
          <cell r="E1459" t="str">
            <v>Retail Branch Offices</v>
          </cell>
          <cell r="F1459" t="str">
            <v>noncritical</v>
          </cell>
          <cell r="G1459" t="str">
            <v>Tier3</v>
          </cell>
          <cell r="H1459" t="str">
            <v>JABOTICABAL</v>
          </cell>
          <cell r="I1459" t="str">
            <v>619, RUA RUI BARBOSA, , CENTRO</v>
          </cell>
          <cell r="J1459" t="str">
            <v>JABOTICABAL</v>
          </cell>
          <cell r="K1459" t="str">
            <v>SP</v>
          </cell>
          <cell r="L1459" t="str">
            <v>Brazil</v>
          </cell>
          <cell r="M1459" t="str">
            <v>14870</v>
          </cell>
          <cell r="N1459">
            <v>128000</v>
          </cell>
        </row>
        <row r="1460">
          <cell r="A1460">
            <v>618</v>
          </cell>
          <cell r="B1460" t="str">
            <v>TNS_BR_01370</v>
          </cell>
          <cell r="C1460" t="str">
            <v>BU BR</v>
          </cell>
          <cell r="D1460">
            <v>618</v>
          </cell>
          <cell r="E1460" t="str">
            <v>Retail Branch Offices</v>
          </cell>
          <cell r="F1460" t="str">
            <v>noncritical</v>
          </cell>
          <cell r="G1460" t="str">
            <v>Tier3</v>
          </cell>
          <cell r="H1460" t="str">
            <v>JACAREI</v>
          </cell>
          <cell r="I1460" t="str">
            <v>117, AVENIDA SEN.JOAQUIM M.MIGUEL SIQUEIRA, , CENTRO</v>
          </cell>
          <cell r="J1460" t="str">
            <v>JACAREI</v>
          </cell>
          <cell r="K1460" t="str">
            <v>SP</v>
          </cell>
          <cell r="L1460" t="str">
            <v>Brazil</v>
          </cell>
          <cell r="M1460" t="str">
            <v>12327</v>
          </cell>
          <cell r="N1460">
            <v>128000</v>
          </cell>
        </row>
        <row r="1461">
          <cell r="A1461">
            <v>1610</v>
          </cell>
          <cell r="B1461" t="str">
            <v>TNS_BR_01372</v>
          </cell>
          <cell r="C1461" t="str">
            <v>BU BR</v>
          </cell>
          <cell r="D1461">
            <v>1610</v>
          </cell>
          <cell r="E1461" t="str">
            <v>Retail Branch Offices</v>
          </cell>
          <cell r="F1461" t="str">
            <v>noncritical</v>
          </cell>
          <cell r="G1461" t="str">
            <v>Tier3</v>
          </cell>
          <cell r="H1461" t="str">
            <v>JACAREI</v>
          </cell>
          <cell r="I1461" t="str">
            <v>149, AVENIDA SEN.JOAQUIM M.SIQUEIRA, e 153, CENTRO</v>
          </cell>
          <cell r="J1461" t="str">
            <v>JACAREI</v>
          </cell>
          <cell r="K1461" t="str">
            <v>SP</v>
          </cell>
          <cell r="L1461" t="str">
            <v>Brazil</v>
          </cell>
          <cell r="M1461" t="str">
            <v>12300</v>
          </cell>
          <cell r="N1461">
            <v>128000</v>
          </cell>
        </row>
        <row r="1462">
          <cell r="A1462">
            <v>861</v>
          </cell>
          <cell r="B1462" t="str">
            <v>TNS_BR_01378</v>
          </cell>
          <cell r="C1462" t="str">
            <v>BU BR</v>
          </cell>
          <cell r="D1462">
            <v>861</v>
          </cell>
          <cell r="E1462" t="str">
            <v>Retail Branch Offices</v>
          </cell>
          <cell r="F1462" t="str">
            <v>noncritical</v>
          </cell>
          <cell r="G1462" t="str">
            <v>Tier3</v>
          </cell>
          <cell r="H1462" t="str">
            <v>JAGUARIUNA</v>
          </cell>
          <cell r="I1462" t="str">
            <v>968, RUA CANDIDO BUENO, , CENTRO</v>
          </cell>
          <cell r="J1462" t="str">
            <v>JAGUARIUNA</v>
          </cell>
          <cell r="K1462" t="str">
            <v>SP</v>
          </cell>
          <cell r="L1462" t="str">
            <v>Brazil</v>
          </cell>
          <cell r="M1462" t="str">
            <v>13820</v>
          </cell>
          <cell r="N1462">
            <v>128000</v>
          </cell>
        </row>
        <row r="1463">
          <cell r="A1463">
            <v>780</v>
          </cell>
          <cell r="B1463" t="str">
            <v>TNS_BR_01379</v>
          </cell>
          <cell r="C1463" t="str">
            <v>BU BR</v>
          </cell>
          <cell r="D1463">
            <v>780</v>
          </cell>
          <cell r="E1463" t="str">
            <v>Retail Branch Offices</v>
          </cell>
          <cell r="F1463" t="str">
            <v>noncritical</v>
          </cell>
          <cell r="G1463" t="str">
            <v>Tier3</v>
          </cell>
          <cell r="H1463" t="str">
            <v>JALES</v>
          </cell>
          <cell r="I1463" t="str">
            <v>2421, RUA 9, , CENTRO</v>
          </cell>
          <cell r="J1463" t="str">
            <v>JALES</v>
          </cell>
          <cell r="K1463" t="str">
            <v>SP</v>
          </cell>
          <cell r="L1463" t="str">
            <v>Brazil</v>
          </cell>
          <cell r="M1463" t="str">
            <v>15700</v>
          </cell>
          <cell r="N1463">
            <v>128000</v>
          </cell>
        </row>
        <row r="1464">
          <cell r="A1464">
            <v>963</v>
          </cell>
          <cell r="B1464" t="str">
            <v>TNS_BR_01383</v>
          </cell>
          <cell r="C1464" t="str">
            <v>BU BR</v>
          </cell>
          <cell r="D1464">
            <v>963</v>
          </cell>
          <cell r="E1464" t="str">
            <v>Retail Branch Offices</v>
          </cell>
          <cell r="F1464" t="str">
            <v>noncritical</v>
          </cell>
          <cell r="G1464" t="str">
            <v>Tier3</v>
          </cell>
          <cell r="H1464" t="str">
            <v>JARAGUA DO SUL</v>
          </cell>
          <cell r="I1464" t="str">
            <v>61, RUA PRES.EPITACIO PESSOA, , CENTRO</v>
          </cell>
          <cell r="J1464" t="str">
            <v>JARAGUA DO SUL</v>
          </cell>
          <cell r="K1464" t="str">
            <v>SC</v>
          </cell>
          <cell r="L1464" t="str">
            <v>Brazil</v>
          </cell>
          <cell r="M1464" t="str">
            <v>89251</v>
          </cell>
          <cell r="N1464">
            <v>128000</v>
          </cell>
        </row>
        <row r="1465">
          <cell r="A1465">
            <v>170</v>
          </cell>
          <cell r="B1465" t="str">
            <v>TNS_BR_01384</v>
          </cell>
          <cell r="C1465" t="str">
            <v>BU BR</v>
          </cell>
          <cell r="D1465">
            <v>170</v>
          </cell>
          <cell r="E1465" t="str">
            <v>Retail Branch Offices</v>
          </cell>
          <cell r="F1465" t="str">
            <v>noncritical</v>
          </cell>
          <cell r="G1465" t="str">
            <v>Tier3</v>
          </cell>
          <cell r="H1465" t="str">
            <v>JARDINOPOLIS</v>
          </cell>
          <cell r="I1465" t="str">
            <v>286, RUA CEL.JOSE THEODORO, , CENTRO</v>
          </cell>
          <cell r="J1465" t="str">
            <v>JARDINOPOLIS</v>
          </cell>
          <cell r="K1465" t="str">
            <v>SP</v>
          </cell>
          <cell r="L1465" t="str">
            <v>Brazil</v>
          </cell>
          <cell r="M1465" t="str">
            <v>14680</v>
          </cell>
          <cell r="N1465">
            <v>128000</v>
          </cell>
        </row>
        <row r="1466">
          <cell r="A1466">
            <v>171</v>
          </cell>
          <cell r="B1466" t="str">
            <v>TNS_BR_01386</v>
          </cell>
          <cell r="C1466" t="str">
            <v>BU BR</v>
          </cell>
          <cell r="D1466">
            <v>171</v>
          </cell>
          <cell r="E1466" t="str">
            <v>Retail Branch Offices</v>
          </cell>
          <cell r="F1466" t="str">
            <v>noncritical</v>
          </cell>
          <cell r="G1466" t="str">
            <v>Tier3</v>
          </cell>
          <cell r="H1466" t="str">
            <v>JATAI</v>
          </cell>
          <cell r="I1466" t="str">
            <v>100, RUA JOSE CARVALHO BASTOS, , CENTRO</v>
          </cell>
          <cell r="J1466" t="str">
            <v>JATAI</v>
          </cell>
          <cell r="K1466" t="str">
            <v>GO</v>
          </cell>
          <cell r="L1466" t="str">
            <v>Brazil</v>
          </cell>
          <cell r="M1466" t="str">
            <v>75800</v>
          </cell>
          <cell r="N1466">
            <v>128000</v>
          </cell>
        </row>
        <row r="1467">
          <cell r="A1467">
            <v>423</v>
          </cell>
          <cell r="B1467" t="str">
            <v>TNS_BR_01389</v>
          </cell>
          <cell r="C1467" t="str">
            <v>BU BR</v>
          </cell>
          <cell r="D1467">
            <v>423</v>
          </cell>
          <cell r="E1467" t="str">
            <v>Retail Branch Offices</v>
          </cell>
          <cell r="F1467" t="str">
            <v>noncritical</v>
          </cell>
          <cell r="G1467" t="str">
            <v>Tier3</v>
          </cell>
          <cell r="H1467" t="str">
            <v>JAU</v>
          </cell>
          <cell r="I1467" t="str">
            <v>387, RUA AMARAL GURGEL, , CENTRO</v>
          </cell>
          <cell r="J1467" t="str">
            <v>JAU</v>
          </cell>
          <cell r="K1467" t="str">
            <v>SP</v>
          </cell>
          <cell r="L1467" t="str">
            <v>Brazil</v>
          </cell>
          <cell r="M1467" t="str">
            <v>17201</v>
          </cell>
          <cell r="N1467">
            <v>128000</v>
          </cell>
        </row>
        <row r="1468">
          <cell r="A1468">
            <v>1529</v>
          </cell>
          <cell r="B1468" t="str">
            <v>TNS_BR_01390</v>
          </cell>
          <cell r="C1468" t="str">
            <v>BU BR</v>
          </cell>
          <cell r="D1468">
            <v>1529</v>
          </cell>
          <cell r="E1468" t="str">
            <v>Retail Branch Offices</v>
          </cell>
          <cell r="F1468" t="str">
            <v>noncritical</v>
          </cell>
          <cell r="G1468" t="str">
            <v>Tier3</v>
          </cell>
          <cell r="H1468" t="str">
            <v>JAU</v>
          </cell>
          <cell r="I1468" t="str">
            <v>546, RUA MAJOR PRADO, e 550, CENTRO</v>
          </cell>
          <cell r="J1468" t="str">
            <v>JAU</v>
          </cell>
          <cell r="K1468" t="str">
            <v>SP</v>
          </cell>
          <cell r="L1468" t="str">
            <v>Brazil</v>
          </cell>
          <cell r="M1468" t="str">
            <v>17201</v>
          </cell>
          <cell r="N1468">
            <v>128000</v>
          </cell>
        </row>
        <row r="1469">
          <cell r="A1469">
            <v>713</v>
          </cell>
          <cell r="B1469" t="str">
            <v>TNS_BR_01392</v>
          </cell>
          <cell r="C1469" t="str">
            <v>BU BR</v>
          </cell>
          <cell r="D1469">
            <v>713</v>
          </cell>
          <cell r="E1469" t="str">
            <v>Retail Branch Offices</v>
          </cell>
          <cell r="F1469" t="str">
            <v>noncritical</v>
          </cell>
          <cell r="G1469" t="str">
            <v>Tier3</v>
          </cell>
          <cell r="H1469" t="str">
            <v>JOACABA</v>
          </cell>
          <cell r="I1469" t="str">
            <v>189, RUA FRANCISCO LINDNER, , CENTRO</v>
          </cell>
          <cell r="J1469" t="str">
            <v>JOACABA</v>
          </cell>
          <cell r="K1469" t="str">
            <v>SC</v>
          </cell>
          <cell r="L1469" t="str">
            <v>Brazil</v>
          </cell>
          <cell r="M1469" t="str">
            <v>89600</v>
          </cell>
          <cell r="N1469">
            <v>128000</v>
          </cell>
        </row>
        <row r="1470">
          <cell r="A1470">
            <v>1244</v>
          </cell>
          <cell r="B1470" t="str">
            <v>TNS_BR_01395</v>
          </cell>
          <cell r="C1470" t="str">
            <v>BU BR</v>
          </cell>
          <cell r="D1470">
            <v>1244</v>
          </cell>
          <cell r="E1470" t="str">
            <v>Retail Branch Offices</v>
          </cell>
          <cell r="F1470" t="str">
            <v>noncritical</v>
          </cell>
          <cell r="G1470" t="str">
            <v>Tier3</v>
          </cell>
          <cell r="H1470" t="str">
            <v>J.MONLEVADE-CENT.INDUSTRIAL</v>
          </cell>
          <cell r="I1470" t="str">
            <v>100, RUA DO CASSINO, , CID.INDUST</v>
          </cell>
          <cell r="J1470" t="str">
            <v>JOAO MONLEVADE</v>
          </cell>
          <cell r="K1470" t="str">
            <v>MG</v>
          </cell>
          <cell r="L1470" t="str">
            <v>Brazil</v>
          </cell>
          <cell r="M1470" t="str">
            <v>35930</v>
          </cell>
          <cell r="N1470">
            <v>128000</v>
          </cell>
        </row>
        <row r="1471">
          <cell r="A1471">
            <v>174</v>
          </cell>
          <cell r="B1471" t="str">
            <v>TNS_BR_01396</v>
          </cell>
          <cell r="C1471" t="str">
            <v>BU BR</v>
          </cell>
          <cell r="D1471">
            <v>174</v>
          </cell>
          <cell r="E1471" t="str">
            <v>Retail Branch Offices</v>
          </cell>
          <cell r="F1471" t="str">
            <v>noncritical</v>
          </cell>
          <cell r="G1471" t="str">
            <v>Tier3</v>
          </cell>
          <cell r="H1471" t="str">
            <v>J.MONLEVADE-CENTRO</v>
          </cell>
          <cell r="I1471" t="str">
            <v>5165, AVENIDA GETULIO VARGAS, , CARNEIRINH</v>
          </cell>
          <cell r="J1471" t="str">
            <v>JOAO MONLEVADE</v>
          </cell>
          <cell r="K1471" t="str">
            <v>MG</v>
          </cell>
          <cell r="L1471" t="str">
            <v>Brazil</v>
          </cell>
          <cell r="M1471" t="str">
            <v>35930</v>
          </cell>
          <cell r="N1471">
            <v>128000</v>
          </cell>
        </row>
        <row r="1472">
          <cell r="A1472">
            <v>1312</v>
          </cell>
          <cell r="B1472" t="str">
            <v>TNS_BR_01410</v>
          </cell>
          <cell r="C1472" t="str">
            <v>BU BR</v>
          </cell>
          <cell r="D1472">
            <v>1312</v>
          </cell>
          <cell r="E1472" t="str">
            <v>Retail Branch Offices</v>
          </cell>
          <cell r="F1472" t="str">
            <v>noncritical</v>
          </cell>
          <cell r="G1472" t="str">
            <v>Tier3</v>
          </cell>
          <cell r="H1472" t="str">
            <v>J.PESSOA-UFPB</v>
          </cell>
          <cell r="I1472" t="str">
            <v>0, UNIVERSIDADE FED.DA PARAIBA,S/N, CAMPUS 1,CCEN, CID.UNIVER</v>
          </cell>
          <cell r="J1472" t="str">
            <v>JOAO PESSOA</v>
          </cell>
          <cell r="K1472" t="str">
            <v>PB</v>
          </cell>
          <cell r="L1472" t="str">
            <v>Brazil</v>
          </cell>
          <cell r="M1472" t="str">
            <v>58051</v>
          </cell>
          <cell r="N1472">
            <v>128000</v>
          </cell>
        </row>
        <row r="1473">
          <cell r="A1473">
            <v>1183</v>
          </cell>
          <cell r="B1473" t="str">
            <v>TNS_BR_01413</v>
          </cell>
          <cell r="C1473" t="str">
            <v>BU BR</v>
          </cell>
          <cell r="D1473">
            <v>1183</v>
          </cell>
          <cell r="E1473" t="str">
            <v>Retail Branch Offices</v>
          </cell>
          <cell r="F1473" t="str">
            <v>noncritical</v>
          </cell>
          <cell r="G1473" t="str">
            <v>Tier3</v>
          </cell>
          <cell r="H1473" t="str">
            <v>J.PESSOA-B.DOS ESTADOS</v>
          </cell>
          <cell r="I1473" t="str">
            <v>1457, AVENIDA PRES.EPITACIO PESSOA, , ESTADOS</v>
          </cell>
          <cell r="J1473" t="str">
            <v>JOAO PESSOA</v>
          </cell>
          <cell r="K1473" t="str">
            <v>PB</v>
          </cell>
          <cell r="L1473" t="str">
            <v>Brazil</v>
          </cell>
          <cell r="M1473" t="str">
            <v>58030</v>
          </cell>
          <cell r="N1473">
            <v>128000</v>
          </cell>
        </row>
        <row r="1474">
          <cell r="A1474">
            <v>857</v>
          </cell>
          <cell r="B1474" t="str">
            <v>TNS_BR_01417</v>
          </cell>
          <cell r="C1474" t="str">
            <v>BU BR</v>
          </cell>
          <cell r="D1474">
            <v>857</v>
          </cell>
          <cell r="E1474" t="str">
            <v>Retail Branch Offices</v>
          </cell>
          <cell r="F1474" t="str">
            <v>noncritical</v>
          </cell>
          <cell r="G1474" t="str">
            <v>Tier3</v>
          </cell>
          <cell r="H1474" t="str">
            <v>J.PESSOA-EPITACIO PESSOA</v>
          </cell>
          <cell r="I1474" t="str">
            <v>1863, AVENIDA PRES.EPITACIO PESSOA, , ESTADOS</v>
          </cell>
          <cell r="J1474" t="str">
            <v>JOAO PESSOA</v>
          </cell>
          <cell r="K1474" t="str">
            <v>PB</v>
          </cell>
          <cell r="L1474" t="str">
            <v>Brazil</v>
          </cell>
          <cell r="M1474" t="str">
            <v>58030</v>
          </cell>
          <cell r="N1474">
            <v>128000</v>
          </cell>
        </row>
        <row r="1475">
          <cell r="A1475">
            <v>1181</v>
          </cell>
          <cell r="B1475" t="str">
            <v>TNS_BR_01420</v>
          </cell>
          <cell r="C1475" t="str">
            <v>BU BR</v>
          </cell>
          <cell r="D1475">
            <v>1181</v>
          </cell>
          <cell r="E1475" t="str">
            <v>Retail Branch Offices</v>
          </cell>
          <cell r="F1475" t="str">
            <v>noncritical</v>
          </cell>
          <cell r="G1475" t="str">
            <v>Tier3</v>
          </cell>
          <cell r="H1475" t="str">
            <v>J.PESSOA-VARADOURO</v>
          </cell>
          <cell r="I1475" t="str">
            <v>225, RUA MACIEL PINHEIRO, , VARADOURO</v>
          </cell>
          <cell r="J1475" t="str">
            <v>JOAO PESSOA</v>
          </cell>
          <cell r="K1475" t="str">
            <v>PB</v>
          </cell>
          <cell r="L1475" t="str">
            <v>Brazil</v>
          </cell>
          <cell r="M1475" t="str">
            <v>58010</v>
          </cell>
          <cell r="N1475">
            <v>256000</v>
          </cell>
        </row>
        <row r="1476">
          <cell r="A1476">
            <v>1370</v>
          </cell>
          <cell r="B1476" t="str">
            <v>TNS_BR_01421</v>
          </cell>
          <cell r="C1476" t="str">
            <v>BU BR</v>
          </cell>
          <cell r="D1476">
            <v>1370</v>
          </cell>
          <cell r="E1476" t="str">
            <v>Retail Branch Offices</v>
          </cell>
          <cell r="F1476" t="str">
            <v>noncritical</v>
          </cell>
          <cell r="G1476" t="str">
            <v>Tier3</v>
          </cell>
          <cell r="H1476" t="str">
            <v>J.PESSOA-TAMBAU</v>
          </cell>
          <cell r="I1476" t="str">
            <v>241, AVENIDA SEN.RUY CARNEIRO, , TAMBAU</v>
          </cell>
          <cell r="J1476" t="str">
            <v>JOAO PESSOA</v>
          </cell>
          <cell r="K1476" t="str">
            <v>PB</v>
          </cell>
          <cell r="L1476" t="str">
            <v>Brazil</v>
          </cell>
          <cell r="M1476" t="str">
            <v>58032</v>
          </cell>
          <cell r="N1476">
            <v>128000</v>
          </cell>
        </row>
        <row r="1477">
          <cell r="A1477">
            <v>1659</v>
          </cell>
          <cell r="B1477" t="str">
            <v>TNS_BR_01422</v>
          </cell>
          <cell r="C1477" t="str">
            <v>BU BR</v>
          </cell>
          <cell r="D1477">
            <v>1659</v>
          </cell>
          <cell r="E1477" t="str">
            <v>Retail Branch Offices</v>
          </cell>
          <cell r="F1477" t="str">
            <v>noncritical</v>
          </cell>
          <cell r="G1477" t="str">
            <v>Tier3</v>
          </cell>
          <cell r="H1477" t="str">
            <v>TAMBAU</v>
          </cell>
          <cell r="I1477" t="str">
            <v>2712, AVENIDA EPITACIO PESSOA, , TAMBAUZINH</v>
          </cell>
          <cell r="J1477" t="str">
            <v>JOAO PESSOA</v>
          </cell>
          <cell r="K1477" t="str">
            <v>PB</v>
          </cell>
          <cell r="L1477" t="str">
            <v>Brazil</v>
          </cell>
          <cell r="M1477" t="str">
            <v>58045</v>
          </cell>
          <cell r="N1477">
            <v>128000</v>
          </cell>
        </row>
        <row r="1478">
          <cell r="A1478">
            <v>1532</v>
          </cell>
          <cell r="B1478" t="str">
            <v>TNS_BR_01425</v>
          </cell>
          <cell r="C1478" t="str">
            <v>BU BR</v>
          </cell>
          <cell r="D1478">
            <v>1532</v>
          </cell>
          <cell r="E1478" t="str">
            <v>Retail Branch Offices</v>
          </cell>
          <cell r="F1478" t="str">
            <v>noncritical</v>
          </cell>
          <cell r="G1478" t="str">
            <v>Tier3</v>
          </cell>
          <cell r="H1478" t="str">
            <v>JOAO PESSOA</v>
          </cell>
          <cell r="I1478" t="str">
            <v>300, RUA DUQUE DE CAXIAS, , CENTRO</v>
          </cell>
          <cell r="J1478" t="str">
            <v>JOAO PESSOA</v>
          </cell>
          <cell r="K1478" t="str">
            <v>PB</v>
          </cell>
          <cell r="L1478" t="str">
            <v>Brazil</v>
          </cell>
          <cell r="M1478" t="str">
            <v>58010</v>
          </cell>
          <cell r="N1478">
            <v>128000</v>
          </cell>
        </row>
        <row r="1479">
          <cell r="A1479">
            <v>175</v>
          </cell>
          <cell r="B1479" t="str">
            <v>TNS_BR_01428</v>
          </cell>
          <cell r="C1479" t="str">
            <v>BU BR</v>
          </cell>
          <cell r="D1479">
            <v>175</v>
          </cell>
          <cell r="E1479" t="str">
            <v>Retail Branch Offices</v>
          </cell>
          <cell r="F1479" t="str">
            <v>noncritical</v>
          </cell>
          <cell r="G1479" t="str">
            <v>Tier3</v>
          </cell>
          <cell r="H1479" t="str">
            <v>J.PESSOA-CENTRO</v>
          </cell>
          <cell r="I1479" t="str">
            <v>415, AVENIDA GAL.OSORIO, , CENTRO</v>
          </cell>
          <cell r="J1479" t="str">
            <v>JOAO PESSOA</v>
          </cell>
          <cell r="K1479" t="str">
            <v>PB</v>
          </cell>
          <cell r="L1479" t="str">
            <v>Brazil</v>
          </cell>
          <cell r="M1479" t="str">
            <v>58010</v>
          </cell>
          <cell r="N1479">
            <v>128000</v>
          </cell>
        </row>
        <row r="1480">
          <cell r="A1480">
            <v>1188</v>
          </cell>
          <cell r="B1480" t="str">
            <v>TNS_BR_01430</v>
          </cell>
          <cell r="C1480" t="str">
            <v>BU BR</v>
          </cell>
          <cell r="D1480">
            <v>1188</v>
          </cell>
          <cell r="E1480" t="str">
            <v>Retail Branch Offices</v>
          </cell>
          <cell r="F1480" t="str">
            <v>noncritical</v>
          </cell>
          <cell r="G1480" t="str">
            <v>Tier3</v>
          </cell>
          <cell r="H1480" t="str">
            <v>J.PESSOA-CRUZ DAS ARMAS</v>
          </cell>
          <cell r="I1480" t="str">
            <v>544, AVENIDA CRUZ DAS ARMAS, , CRUZ ARMAS</v>
          </cell>
          <cell r="J1480" t="str">
            <v>JOAO PESSOA</v>
          </cell>
          <cell r="K1480" t="str">
            <v>PB</v>
          </cell>
          <cell r="L1480" t="str">
            <v>Brazil</v>
          </cell>
          <cell r="M1480" t="str">
            <v>58085</v>
          </cell>
          <cell r="N1480">
            <v>64000</v>
          </cell>
        </row>
        <row r="1481">
          <cell r="A1481">
            <v>1333</v>
          </cell>
          <cell r="B1481" t="str">
            <v>TNS_BR_01432</v>
          </cell>
          <cell r="C1481" t="str">
            <v>BU BR</v>
          </cell>
          <cell r="D1481">
            <v>1333</v>
          </cell>
          <cell r="E1481" t="str">
            <v>Retail Branch Offices</v>
          </cell>
          <cell r="F1481" t="str">
            <v>noncritical</v>
          </cell>
          <cell r="G1481" t="str">
            <v>Tier3</v>
          </cell>
          <cell r="H1481" t="str">
            <v>J.PESSOA-ESPACO CULTURAL</v>
          </cell>
          <cell r="I1481" t="str">
            <v>800, RUA ABDIAS GOMES DE ALMEIDA, , TAMBAUZINH</v>
          </cell>
          <cell r="J1481" t="str">
            <v>JOAO PESSOA</v>
          </cell>
          <cell r="K1481" t="str">
            <v>PB</v>
          </cell>
          <cell r="L1481" t="str">
            <v>Brazil</v>
          </cell>
          <cell r="M1481" t="str">
            <v>58042</v>
          </cell>
          <cell r="N1481">
            <v>128000</v>
          </cell>
        </row>
        <row r="1482">
          <cell r="A1482">
            <v>1116</v>
          </cell>
          <cell r="B1482" t="str">
            <v>TNS_BR_01440</v>
          </cell>
          <cell r="C1482" t="str">
            <v>BU BR</v>
          </cell>
          <cell r="D1482">
            <v>1116</v>
          </cell>
          <cell r="E1482" t="str">
            <v>Retail Branch Offices</v>
          </cell>
          <cell r="F1482" t="str">
            <v>noncritical</v>
          </cell>
          <cell r="G1482" t="str">
            <v>Tier3</v>
          </cell>
          <cell r="H1482" t="str">
            <v>ABN JOINVILLE</v>
          </cell>
          <cell r="I1482" t="str">
            <v>16, RUA LUIS NIEMEYER, , CENTRO</v>
          </cell>
          <cell r="J1482" t="str">
            <v>JOINVILLE</v>
          </cell>
          <cell r="K1482" t="str">
            <v>SC</v>
          </cell>
          <cell r="L1482" t="str">
            <v>Brazil</v>
          </cell>
          <cell r="M1482" t="str">
            <v>80201</v>
          </cell>
          <cell r="N1482">
            <v>128000</v>
          </cell>
        </row>
        <row r="1483">
          <cell r="A1483">
            <v>1533</v>
          </cell>
          <cell r="B1483" t="str">
            <v>TNS_BR_01442</v>
          </cell>
          <cell r="C1483" t="str">
            <v>BU BR</v>
          </cell>
          <cell r="D1483">
            <v>1533</v>
          </cell>
          <cell r="E1483" t="str">
            <v>Retail Branch Offices</v>
          </cell>
          <cell r="F1483" t="str">
            <v>noncritical</v>
          </cell>
          <cell r="G1483" t="str">
            <v>Tier3</v>
          </cell>
          <cell r="H1483" t="str">
            <v>JOINVILLE</v>
          </cell>
          <cell r="I1483" t="str">
            <v>177, RUA DR.JOAO COLIN, , CENTRO</v>
          </cell>
          <cell r="J1483" t="str">
            <v>JOINVILLE</v>
          </cell>
          <cell r="K1483" t="str">
            <v>SC</v>
          </cell>
          <cell r="L1483" t="str">
            <v>Brazil</v>
          </cell>
          <cell r="M1483" t="str">
            <v>89201</v>
          </cell>
          <cell r="N1483">
            <v>128000</v>
          </cell>
        </row>
        <row r="1484">
          <cell r="A1484">
            <v>1390</v>
          </cell>
          <cell r="B1484" t="str">
            <v>TNS_BR_01443</v>
          </cell>
          <cell r="C1484" t="str">
            <v>BU BR</v>
          </cell>
          <cell r="D1484">
            <v>1390</v>
          </cell>
          <cell r="E1484" t="str">
            <v>Retail Branch Offices</v>
          </cell>
          <cell r="F1484" t="str">
            <v>noncritical</v>
          </cell>
          <cell r="G1484" t="str">
            <v>Tier3</v>
          </cell>
          <cell r="H1484" t="str">
            <v>JOINVILLE-AMERICA</v>
          </cell>
          <cell r="I1484" t="str">
            <v>2875, RUA DR.JOAO COLIN, , AMERICA</v>
          </cell>
          <cell r="J1484" t="str">
            <v>JOINVILLE</v>
          </cell>
          <cell r="K1484" t="str">
            <v>SC</v>
          </cell>
          <cell r="L1484" t="str">
            <v>Brazil</v>
          </cell>
          <cell r="M1484" t="str">
            <v>89204</v>
          </cell>
          <cell r="N1484">
            <v>128000</v>
          </cell>
        </row>
        <row r="1485">
          <cell r="A1485">
            <v>1624</v>
          </cell>
          <cell r="B1485" t="str">
            <v>TNS_BR_01448</v>
          </cell>
          <cell r="C1485" t="str">
            <v>BU BR</v>
          </cell>
          <cell r="D1485">
            <v>1624</v>
          </cell>
          <cell r="E1485" t="str">
            <v>Retail Branch Offices</v>
          </cell>
          <cell r="F1485" t="str">
            <v>noncritical</v>
          </cell>
          <cell r="G1485" t="str">
            <v>Tier3</v>
          </cell>
          <cell r="H1485" t="str">
            <v>JUAZEIRO</v>
          </cell>
          <cell r="I1485" t="str">
            <v>15, PRACA DR.JOSE IGNACIO DA SILVA, , CENTRO</v>
          </cell>
          <cell r="J1485" t="str">
            <v>JUAZEIRO</v>
          </cell>
          <cell r="K1485" t="str">
            <v>BA</v>
          </cell>
          <cell r="L1485" t="str">
            <v>Brazil</v>
          </cell>
          <cell r="M1485" t="str">
            <v>48903</v>
          </cell>
          <cell r="N1485">
            <v>128000</v>
          </cell>
        </row>
        <row r="1486">
          <cell r="A1486">
            <v>901</v>
          </cell>
          <cell r="B1486" t="str">
            <v>TNS_BR_01462</v>
          </cell>
          <cell r="C1486" t="str">
            <v>BU BR</v>
          </cell>
          <cell r="D1486">
            <v>901</v>
          </cell>
          <cell r="E1486" t="str">
            <v>Retail Branch Offices</v>
          </cell>
          <cell r="F1486" t="str">
            <v>noncritical</v>
          </cell>
          <cell r="G1486" t="str">
            <v>Tier3</v>
          </cell>
          <cell r="H1486" t="str">
            <v>J.FORA-DISTRITO INDUSTRIAL</v>
          </cell>
          <cell r="I1486" t="str">
            <v>15, RUA MARTINS BARBOSA, , BENFICA</v>
          </cell>
          <cell r="J1486" t="str">
            <v>JUIZ DE FORA</v>
          </cell>
          <cell r="K1486" t="str">
            <v>MG</v>
          </cell>
          <cell r="L1486" t="str">
            <v>Brazil</v>
          </cell>
          <cell r="M1486" t="str">
            <v>36090</v>
          </cell>
          <cell r="N1486">
            <v>128000</v>
          </cell>
        </row>
        <row r="1487">
          <cell r="A1487">
            <v>1535</v>
          </cell>
          <cell r="B1487" t="str">
            <v>TNS_BR_01466</v>
          </cell>
          <cell r="C1487" t="str">
            <v>BU BR</v>
          </cell>
          <cell r="D1487">
            <v>1535</v>
          </cell>
          <cell r="E1487" t="str">
            <v>Retail Branch Offices</v>
          </cell>
          <cell r="F1487" t="str">
            <v>noncritical</v>
          </cell>
          <cell r="G1487" t="str">
            <v>Tier3</v>
          </cell>
          <cell r="H1487" t="str">
            <v>JUIZ DE FORA</v>
          </cell>
          <cell r="I1487" t="str">
            <v>1906, AVENIDA BARAO DO RIO BRANCO, , CENTRO</v>
          </cell>
          <cell r="J1487" t="str">
            <v>JUIZ DE FORA</v>
          </cell>
          <cell r="K1487" t="str">
            <v>MG</v>
          </cell>
          <cell r="L1487" t="str">
            <v>Brazil</v>
          </cell>
          <cell r="M1487" t="str">
            <v>36015</v>
          </cell>
          <cell r="N1487">
            <v>128000</v>
          </cell>
        </row>
        <row r="1488">
          <cell r="A1488">
            <v>1671</v>
          </cell>
          <cell r="B1488" t="str">
            <v>TNS_BR_01487</v>
          </cell>
          <cell r="C1488" t="str">
            <v>BU BR</v>
          </cell>
          <cell r="D1488">
            <v>1671</v>
          </cell>
          <cell r="E1488" t="str">
            <v>Retail Branch Offices</v>
          </cell>
          <cell r="F1488" t="str">
            <v>noncritical</v>
          </cell>
          <cell r="G1488" t="str">
            <v>Tier3</v>
          </cell>
          <cell r="H1488" t="str">
            <v>PAINEIRAS</v>
          </cell>
          <cell r="I1488" t="str">
            <v>1155, AVENIDA 9 DE JULHO, LJ 108, PONTE DE C</v>
          </cell>
          <cell r="J1488" t="str">
            <v>JUNDIAI</v>
          </cell>
          <cell r="K1488" t="str">
            <v>SP</v>
          </cell>
          <cell r="L1488" t="str">
            <v>Brazil</v>
          </cell>
          <cell r="M1488" t="str">
            <v>13200</v>
          </cell>
          <cell r="N1488">
            <v>128000</v>
          </cell>
        </row>
        <row r="1489">
          <cell r="A1489">
            <v>1202</v>
          </cell>
          <cell r="B1489" t="str">
            <v>TNS_BR_01489</v>
          </cell>
          <cell r="C1489" t="str">
            <v>BU BR</v>
          </cell>
          <cell r="D1489">
            <v>1202</v>
          </cell>
          <cell r="E1489" t="str">
            <v>Retail Branch Offices</v>
          </cell>
          <cell r="F1489" t="str">
            <v>noncritical</v>
          </cell>
          <cell r="G1489" t="str">
            <v>Tier3</v>
          </cell>
          <cell r="H1489" t="str">
            <v>JUNDIAI-VILA HORTOLANDIA</v>
          </cell>
          <cell r="I1489" t="str">
            <v>1475, RUA ITIRAPINA, , CID.LUIZA</v>
          </cell>
          <cell r="J1489" t="str">
            <v>JUNDIAI</v>
          </cell>
          <cell r="K1489" t="str">
            <v>SP</v>
          </cell>
          <cell r="L1489" t="str">
            <v>Brazil</v>
          </cell>
          <cell r="M1489" t="str">
            <v>13214</v>
          </cell>
          <cell r="N1489">
            <v>128000</v>
          </cell>
        </row>
        <row r="1490">
          <cell r="A1490">
            <v>1534</v>
          </cell>
          <cell r="B1490" t="str">
            <v>TNS_BR_01492</v>
          </cell>
          <cell r="C1490" t="str">
            <v>BU BR</v>
          </cell>
          <cell r="D1490">
            <v>1534</v>
          </cell>
          <cell r="E1490" t="str">
            <v>Retail Branch Offices</v>
          </cell>
          <cell r="F1490" t="str">
            <v>noncritical</v>
          </cell>
          <cell r="G1490" t="str">
            <v>Tier3</v>
          </cell>
          <cell r="H1490" t="str">
            <v>JUNDIAI</v>
          </cell>
          <cell r="I1490" t="str">
            <v>268, RUA RANGEL PESTANA, , CENTRO</v>
          </cell>
          <cell r="J1490" t="str">
            <v>JUNDIAI</v>
          </cell>
          <cell r="K1490" t="str">
            <v>SP</v>
          </cell>
          <cell r="L1490" t="str">
            <v>Brazil</v>
          </cell>
          <cell r="M1490" t="str">
            <v>13201</v>
          </cell>
          <cell r="N1490">
            <v>128000</v>
          </cell>
        </row>
        <row r="1491">
          <cell r="A1491">
            <v>1201</v>
          </cell>
          <cell r="B1491" t="str">
            <v>TNS_BR_01494</v>
          </cell>
          <cell r="C1491" t="str">
            <v>BU BR</v>
          </cell>
          <cell r="D1491">
            <v>1201</v>
          </cell>
          <cell r="E1491" t="str">
            <v>Retail Branch Offices</v>
          </cell>
          <cell r="F1491" t="str">
            <v>noncritical</v>
          </cell>
          <cell r="G1491" t="str">
            <v>Tier3</v>
          </cell>
          <cell r="H1491" t="str">
            <v>JUNDIAI-VILA RAMI</v>
          </cell>
          <cell r="I1491" t="str">
            <v>2763, RUA BOM JESUS DE PIRAPORA, , V.RAMI</v>
          </cell>
          <cell r="J1491" t="str">
            <v>JUNDIAI</v>
          </cell>
          <cell r="K1491" t="str">
            <v>SP</v>
          </cell>
          <cell r="L1491" t="str">
            <v>Brazil</v>
          </cell>
          <cell r="M1491" t="str">
            <v>13206</v>
          </cell>
          <cell r="N1491">
            <v>128000</v>
          </cell>
        </row>
        <row r="1492">
          <cell r="A1492">
            <v>912</v>
          </cell>
          <cell r="B1492" t="str">
            <v>TNS_BR_01496</v>
          </cell>
          <cell r="C1492" t="str">
            <v>BU BR</v>
          </cell>
          <cell r="D1492">
            <v>912</v>
          </cell>
          <cell r="E1492" t="str">
            <v>Retail Branch Offices</v>
          </cell>
          <cell r="F1492" t="str">
            <v>noncritical</v>
          </cell>
          <cell r="G1492" t="str">
            <v>Tier3</v>
          </cell>
          <cell r="H1492" t="str">
            <v>JUNDIAI-PARQUE DO COLEGIO</v>
          </cell>
          <cell r="I1492" t="str">
            <v>500, RUA MARIO BORIN, , CHACARA UR</v>
          </cell>
          <cell r="J1492" t="str">
            <v>JUNDIAI</v>
          </cell>
          <cell r="K1492" t="str">
            <v>SP</v>
          </cell>
          <cell r="L1492" t="str">
            <v>Brazil</v>
          </cell>
          <cell r="M1492" t="str">
            <v>13209</v>
          </cell>
          <cell r="N1492">
            <v>128000</v>
          </cell>
        </row>
        <row r="1493">
          <cell r="A1493">
            <v>744</v>
          </cell>
          <cell r="B1493" t="str">
            <v>TNS_BR_01502</v>
          </cell>
          <cell r="C1493" t="str">
            <v>BU BR</v>
          </cell>
          <cell r="D1493">
            <v>744</v>
          </cell>
          <cell r="E1493" t="str">
            <v>Retail Branch Offices</v>
          </cell>
          <cell r="F1493" t="str">
            <v>noncritical</v>
          </cell>
          <cell r="G1493" t="str">
            <v>Tier3</v>
          </cell>
          <cell r="H1493" t="str">
            <v>JUNDIAI-VILA ARENS</v>
          </cell>
          <cell r="I1493" t="str">
            <v>66, RUA FREI CANECA, , V.ARENS</v>
          </cell>
          <cell r="J1493" t="str">
            <v>JUNDIAI</v>
          </cell>
          <cell r="K1493" t="str">
            <v>SP</v>
          </cell>
          <cell r="L1493" t="str">
            <v>Brazil</v>
          </cell>
          <cell r="M1493" t="str">
            <v>13202</v>
          </cell>
          <cell r="N1493">
            <v>128000</v>
          </cell>
        </row>
        <row r="1494">
          <cell r="A1494">
            <v>880</v>
          </cell>
          <cell r="B1494" t="str">
            <v>TNS_BR_01506</v>
          </cell>
          <cell r="C1494" t="str">
            <v>BU BR</v>
          </cell>
          <cell r="D1494">
            <v>880</v>
          </cell>
          <cell r="E1494" t="str">
            <v>Retail Branch Offices</v>
          </cell>
          <cell r="F1494" t="str">
            <v>noncritical</v>
          </cell>
          <cell r="G1494" t="str">
            <v>Tier3</v>
          </cell>
          <cell r="H1494" t="str">
            <v>BASE NAVAL LADARIO</v>
          </cell>
          <cell r="I1494" t="str">
            <v>0, AVENIDA 14 DE MARCO,S/N, BASE NAVAL LADARIO, CENTRO</v>
          </cell>
          <cell r="J1494" t="str">
            <v>LADARIO</v>
          </cell>
          <cell r="K1494" t="str">
            <v>MS</v>
          </cell>
          <cell r="L1494" t="str">
            <v>Brazil</v>
          </cell>
          <cell r="M1494" t="str">
            <v>79370</v>
          </cell>
          <cell r="N1494">
            <v>128000</v>
          </cell>
        </row>
        <row r="1495">
          <cell r="A1495">
            <v>182</v>
          </cell>
          <cell r="B1495" t="str">
            <v>TNS_BR_01508</v>
          </cell>
          <cell r="C1495" t="str">
            <v>BU BR</v>
          </cell>
          <cell r="D1495">
            <v>182</v>
          </cell>
          <cell r="E1495" t="str">
            <v>Retail Branch Offices</v>
          </cell>
          <cell r="F1495" t="str">
            <v>noncritical</v>
          </cell>
          <cell r="G1495" t="str">
            <v>Tier3</v>
          </cell>
          <cell r="H1495" t="str">
            <v>LAGES</v>
          </cell>
          <cell r="I1495" t="str">
            <v>23, RUA PRES.NEREU RAMOS, , CENTRO</v>
          </cell>
          <cell r="J1495" t="str">
            <v>LAGES</v>
          </cell>
          <cell r="K1495" t="str">
            <v>SC</v>
          </cell>
          <cell r="L1495" t="str">
            <v>Brazil</v>
          </cell>
          <cell r="M1495" t="str">
            <v>88502</v>
          </cell>
          <cell r="N1495">
            <v>128000</v>
          </cell>
        </row>
        <row r="1496">
          <cell r="A1496">
            <v>1359</v>
          </cell>
          <cell r="B1496" t="str">
            <v>TNS_BR_01510</v>
          </cell>
          <cell r="C1496" t="str">
            <v>BU BR</v>
          </cell>
          <cell r="D1496">
            <v>1359</v>
          </cell>
          <cell r="E1496" t="str">
            <v>Retail Branch Offices</v>
          </cell>
          <cell r="F1496" t="str">
            <v>noncritical</v>
          </cell>
          <cell r="G1496" t="str">
            <v>Tier3</v>
          </cell>
          <cell r="H1496" t="str">
            <v>LAGOA SANTA-AEROP.CONFINS</v>
          </cell>
          <cell r="I1496" t="str">
            <v>0, AEROPORTO INTERNACIONAL TANCREDO NEVES, SL 6, AEROP.CONF</v>
          </cell>
          <cell r="J1496" t="str">
            <v>LAGOA SANTA</v>
          </cell>
          <cell r="K1496" t="str">
            <v>MG</v>
          </cell>
          <cell r="L1496" t="str">
            <v>Brazil</v>
          </cell>
          <cell r="M1496" t="str">
            <v>33400</v>
          </cell>
          <cell r="N1496">
            <v>128000</v>
          </cell>
        </row>
        <row r="1497">
          <cell r="A1497">
            <v>180</v>
          </cell>
          <cell r="B1497" t="str">
            <v>TNS_BR_01513</v>
          </cell>
          <cell r="C1497" t="str">
            <v>BU BR</v>
          </cell>
          <cell r="D1497">
            <v>180</v>
          </cell>
          <cell r="E1497" t="str">
            <v>Retail Branch Offices</v>
          </cell>
          <cell r="F1497" t="str">
            <v>noncritical</v>
          </cell>
          <cell r="G1497" t="str">
            <v>Tier3</v>
          </cell>
          <cell r="H1497" t="str">
            <v>LAGOA SANTA-CENTRO</v>
          </cell>
          <cell r="I1497" t="str">
            <v>266, PRACA DR.LUND, , CENTRO</v>
          </cell>
          <cell r="J1497" t="str">
            <v>LAGOA SANTA</v>
          </cell>
          <cell r="K1497" t="str">
            <v>MG</v>
          </cell>
          <cell r="L1497" t="str">
            <v>Brazil</v>
          </cell>
          <cell r="M1497" t="str">
            <v>33400</v>
          </cell>
          <cell r="N1497">
            <v>128000</v>
          </cell>
        </row>
        <row r="1498">
          <cell r="A1498">
            <v>1027</v>
          </cell>
          <cell r="B1498" t="str">
            <v>TNS_BR_01514</v>
          </cell>
          <cell r="C1498" t="str">
            <v>BU BR</v>
          </cell>
          <cell r="D1498">
            <v>1027</v>
          </cell>
          <cell r="E1498" t="str">
            <v>Retail Branch Offices</v>
          </cell>
          <cell r="F1498" t="str">
            <v>noncritical</v>
          </cell>
          <cell r="G1498" t="str">
            <v>Tier3</v>
          </cell>
          <cell r="H1498" t="str">
            <v>AGENCIA LAJEDO</v>
          </cell>
          <cell r="I1498" t="str">
            <v xml:space="preserve">26, RUA DEZESSEIS DE FEVEREIRO, , </v>
          </cell>
          <cell r="J1498" t="str">
            <v>LAJEDO</v>
          </cell>
          <cell r="K1498" t="str">
            <v>PE</v>
          </cell>
          <cell r="L1498" t="str">
            <v>Brazil</v>
          </cell>
          <cell r="M1498"/>
          <cell r="N1498">
            <v>128000</v>
          </cell>
        </row>
        <row r="1499">
          <cell r="A1499">
            <v>676</v>
          </cell>
          <cell r="B1499" t="str">
            <v>TNS_BR_01515</v>
          </cell>
          <cell r="C1499" t="str">
            <v>BU BR</v>
          </cell>
          <cell r="D1499">
            <v>676</v>
          </cell>
          <cell r="E1499" t="str">
            <v>Retail Branch Offices</v>
          </cell>
          <cell r="F1499" t="str">
            <v>noncritical</v>
          </cell>
          <cell r="G1499" t="str">
            <v>Tier3</v>
          </cell>
          <cell r="H1499" t="str">
            <v>LARANJEIRAS</v>
          </cell>
          <cell r="I1499" t="str">
            <v>0, RODOVIA SE 211 KM 1, , PEDRA BRAN</v>
          </cell>
          <cell r="J1499" t="str">
            <v>LARANJEIRAS</v>
          </cell>
          <cell r="K1499" t="str">
            <v>SE</v>
          </cell>
          <cell r="L1499" t="str">
            <v>Brazil</v>
          </cell>
          <cell r="M1499" t="str">
            <v>49170</v>
          </cell>
          <cell r="N1499">
            <v>128000</v>
          </cell>
        </row>
        <row r="1500">
          <cell r="A1500">
            <v>1674</v>
          </cell>
          <cell r="B1500" t="str">
            <v>TNS_BR_01518</v>
          </cell>
          <cell r="C1500" t="str">
            <v>BU BR</v>
          </cell>
          <cell r="D1500">
            <v>1674</v>
          </cell>
          <cell r="E1500" t="str">
            <v>Retail Branch Offices</v>
          </cell>
          <cell r="F1500" t="str">
            <v>noncritical</v>
          </cell>
          <cell r="G1500" t="str">
            <v>Tier3</v>
          </cell>
          <cell r="H1500" t="str">
            <v>LAURO FREITAS</v>
          </cell>
          <cell r="I1500" t="str">
            <v>2509, AVENIDA SANTOS DUMONT, L 22 A 28, CENTRO COM</v>
          </cell>
          <cell r="J1500" t="str">
            <v>LAURO FREITAS</v>
          </cell>
          <cell r="K1500" t="str">
            <v>BA</v>
          </cell>
          <cell r="L1500" t="str">
            <v>Brazil</v>
          </cell>
          <cell r="M1500" t="str">
            <v>42700</v>
          </cell>
          <cell r="N1500">
            <v>128000</v>
          </cell>
        </row>
        <row r="1501">
          <cell r="A1501">
            <v>704</v>
          </cell>
          <cell r="B1501" t="str">
            <v>TNS_BR_01519</v>
          </cell>
          <cell r="C1501" t="str">
            <v>BU BR</v>
          </cell>
          <cell r="D1501">
            <v>704</v>
          </cell>
          <cell r="E1501" t="str">
            <v>Retail Branch Offices</v>
          </cell>
          <cell r="F1501" t="str">
            <v>noncritical</v>
          </cell>
          <cell r="G1501" t="str">
            <v>Tier3</v>
          </cell>
          <cell r="H1501" t="str">
            <v>LAURO DE FREITAS</v>
          </cell>
          <cell r="I1501" t="str">
            <v>471, PRACA JOAO THIAGO DOS SANTOS, , CENTRO</v>
          </cell>
          <cell r="J1501" t="str">
            <v>LAURO FREITAS</v>
          </cell>
          <cell r="K1501" t="str">
            <v>BA</v>
          </cell>
          <cell r="L1501" t="str">
            <v>Brazil</v>
          </cell>
          <cell r="M1501" t="str">
            <v>42700</v>
          </cell>
          <cell r="N1501">
            <v>128000</v>
          </cell>
        </row>
        <row r="1502">
          <cell r="A1502">
            <v>183</v>
          </cell>
          <cell r="B1502" t="str">
            <v>TNS_BR_01522</v>
          </cell>
          <cell r="C1502" t="str">
            <v>BU BR</v>
          </cell>
          <cell r="D1502">
            <v>183</v>
          </cell>
          <cell r="E1502" t="str">
            <v>Retail Branch Offices</v>
          </cell>
          <cell r="F1502" t="str">
            <v>noncritical</v>
          </cell>
          <cell r="G1502" t="str">
            <v>Tier3</v>
          </cell>
          <cell r="H1502" t="str">
            <v>LAVRAS</v>
          </cell>
          <cell r="I1502" t="str">
            <v>60, PRACA DR.AUGUSTO SILVA, , CENTRO</v>
          </cell>
          <cell r="J1502" t="str">
            <v>LAVRAS</v>
          </cell>
          <cell r="K1502" t="str">
            <v>MG</v>
          </cell>
          <cell r="L1502" t="str">
            <v>Brazil</v>
          </cell>
          <cell r="M1502" t="str">
            <v>37200</v>
          </cell>
          <cell r="N1502">
            <v>128000</v>
          </cell>
        </row>
        <row r="1503">
          <cell r="A1503">
            <v>583</v>
          </cell>
          <cell r="B1503" t="str">
            <v>TNS_BR_01524</v>
          </cell>
          <cell r="C1503" t="str">
            <v>BU BR</v>
          </cell>
          <cell r="D1503">
            <v>583</v>
          </cell>
          <cell r="E1503" t="str">
            <v>Retail Branch Offices</v>
          </cell>
          <cell r="F1503" t="str">
            <v>noncritical</v>
          </cell>
          <cell r="G1503" t="str">
            <v>Tier3</v>
          </cell>
          <cell r="H1503" t="str">
            <v>LEME</v>
          </cell>
          <cell r="I1503" t="str">
            <v>500, RUA DR.ARMANDO SALLES DE OLIVEIRA, , CENTRO</v>
          </cell>
          <cell r="J1503" t="str">
            <v>LEME</v>
          </cell>
          <cell r="K1503" t="str">
            <v>SP</v>
          </cell>
          <cell r="L1503" t="str">
            <v>Brazil</v>
          </cell>
          <cell r="M1503" t="str">
            <v>13610</v>
          </cell>
          <cell r="N1503">
            <v>128000</v>
          </cell>
        </row>
        <row r="1504">
          <cell r="A1504">
            <v>185</v>
          </cell>
          <cell r="B1504" t="str">
            <v>TNS_BR_01525</v>
          </cell>
          <cell r="C1504" t="str">
            <v>BU BR</v>
          </cell>
          <cell r="D1504">
            <v>185</v>
          </cell>
          <cell r="E1504" t="str">
            <v>Retail Branch Offices</v>
          </cell>
          <cell r="F1504" t="str">
            <v>noncritical</v>
          </cell>
          <cell r="G1504" t="str">
            <v>Tier3</v>
          </cell>
          <cell r="H1504" t="str">
            <v>LEOPOLDINA</v>
          </cell>
          <cell r="I1504" t="str">
            <v>31, PRACA GAL.OSORIO, , CENTRO</v>
          </cell>
          <cell r="J1504" t="str">
            <v>LEOPOLDINA</v>
          </cell>
          <cell r="K1504" t="str">
            <v>MG</v>
          </cell>
          <cell r="L1504" t="str">
            <v>Brazil</v>
          </cell>
          <cell r="M1504" t="str">
            <v>36700</v>
          </cell>
          <cell r="N1504">
            <v>128000</v>
          </cell>
        </row>
        <row r="1505">
          <cell r="A1505">
            <v>1204</v>
          </cell>
          <cell r="B1505" t="str">
            <v>TNS_BR_01529</v>
          </cell>
          <cell r="C1505" t="str">
            <v>BU BR</v>
          </cell>
          <cell r="D1505">
            <v>1204</v>
          </cell>
          <cell r="E1505" t="str">
            <v>Retail Branch Offices</v>
          </cell>
          <cell r="F1505" t="str">
            <v>noncritical</v>
          </cell>
          <cell r="G1505" t="str">
            <v>Tier3</v>
          </cell>
          <cell r="H1505" t="str">
            <v>LIMEIRA-RUA TIRADENTES</v>
          </cell>
          <cell r="I1505" t="str">
            <v>1477, RUA TIRADENTES, , V.ESTEVES</v>
          </cell>
          <cell r="J1505" t="str">
            <v>LIMEIRA</v>
          </cell>
          <cell r="K1505" t="str">
            <v>SP</v>
          </cell>
          <cell r="L1505" t="str">
            <v>Brazil</v>
          </cell>
          <cell r="M1505" t="str">
            <v>13480</v>
          </cell>
          <cell r="N1505">
            <v>128000</v>
          </cell>
        </row>
        <row r="1506">
          <cell r="A1506">
            <v>1536</v>
          </cell>
          <cell r="B1506" t="str">
            <v>TNS_BR_01533</v>
          </cell>
          <cell r="C1506" t="str">
            <v>BU BR</v>
          </cell>
          <cell r="D1506">
            <v>1536</v>
          </cell>
          <cell r="E1506" t="str">
            <v>Retail Branch Offices</v>
          </cell>
          <cell r="F1506" t="str">
            <v>noncritical</v>
          </cell>
          <cell r="G1506" t="str">
            <v>Tier3</v>
          </cell>
          <cell r="H1506" t="str">
            <v>LIMEIRA</v>
          </cell>
          <cell r="I1506" t="str">
            <v>376, RUA BARAO DE CAMPINAS, , CENTRO</v>
          </cell>
          <cell r="J1506" t="str">
            <v>LIMEIRA</v>
          </cell>
          <cell r="K1506" t="str">
            <v>SP</v>
          </cell>
          <cell r="L1506" t="str">
            <v>Brazil</v>
          </cell>
          <cell r="M1506" t="str">
            <v>13480</v>
          </cell>
          <cell r="N1506">
            <v>128000</v>
          </cell>
        </row>
        <row r="1507">
          <cell r="A1507">
            <v>188</v>
          </cell>
          <cell r="B1507" t="str">
            <v>TNS_BR_01534</v>
          </cell>
          <cell r="C1507" t="str">
            <v>BU BR</v>
          </cell>
          <cell r="D1507">
            <v>188</v>
          </cell>
          <cell r="E1507" t="str">
            <v>Retail Branch Offices</v>
          </cell>
          <cell r="F1507" t="str">
            <v>noncritical</v>
          </cell>
          <cell r="G1507" t="str">
            <v>Tier3</v>
          </cell>
          <cell r="H1507" t="str">
            <v>LIMEIRA-CENTRO</v>
          </cell>
          <cell r="I1507" t="str">
            <v>553, RUA DR.TRAJANO BARROS CAMARGO, , CENTRO</v>
          </cell>
          <cell r="J1507" t="str">
            <v>LIMEIRA</v>
          </cell>
          <cell r="K1507" t="str">
            <v>SP</v>
          </cell>
          <cell r="L1507" t="str">
            <v>Brazil</v>
          </cell>
          <cell r="M1507" t="str">
            <v>13480</v>
          </cell>
          <cell r="N1507">
            <v>128000</v>
          </cell>
        </row>
        <row r="1508">
          <cell r="A1508">
            <v>1010</v>
          </cell>
          <cell r="B1508" t="str">
            <v>TNS_BR_01537</v>
          </cell>
          <cell r="C1508" t="str">
            <v>BU BR</v>
          </cell>
          <cell r="D1508">
            <v>1010</v>
          </cell>
          <cell r="E1508" t="str">
            <v>Retail Branch Offices</v>
          </cell>
          <cell r="F1508" t="str">
            <v>noncritical</v>
          </cell>
          <cell r="G1508" t="str">
            <v>Tier3</v>
          </cell>
          <cell r="H1508" t="str">
            <v>LIMOEIRO</v>
          </cell>
          <cell r="I1508" t="str">
            <v>194, AVENIDA STO.ANTONIO, , CENTRO</v>
          </cell>
          <cell r="J1508" t="str">
            <v>LIMOEIRO</v>
          </cell>
          <cell r="K1508" t="str">
            <v>PE</v>
          </cell>
          <cell r="L1508" t="str">
            <v>Brazil</v>
          </cell>
          <cell r="M1508" t="str">
            <v>55700</v>
          </cell>
          <cell r="N1508">
            <v>128000</v>
          </cell>
        </row>
        <row r="1509">
          <cell r="A1509">
            <v>1561</v>
          </cell>
          <cell r="B1509" t="str">
            <v>TNS_BR_01542</v>
          </cell>
          <cell r="C1509" t="str">
            <v>BU BR</v>
          </cell>
          <cell r="D1509">
            <v>1561</v>
          </cell>
          <cell r="E1509" t="str">
            <v>Retail Branch Offices</v>
          </cell>
          <cell r="F1509" t="str">
            <v>noncritical</v>
          </cell>
          <cell r="G1509" t="str">
            <v>Tier3</v>
          </cell>
          <cell r="H1509" t="str">
            <v>LINS</v>
          </cell>
          <cell r="I1509" t="str">
            <v>295, RUA 21 DE ABRIL, , CENTRO</v>
          </cell>
          <cell r="J1509" t="str">
            <v>LINS</v>
          </cell>
          <cell r="K1509" t="str">
            <v>SP</v>
          </cell>
          <cell r="L1509" t="str">
            <v>Brazil</v>
          </cell>
          <cell r="M1509" t="str">
            <v>16400</v>
          </cell>
          <cell r="N1509">
            <v>128000</v>
          </cell>
        </row>
        <row r="1510">
          <cell r="A1510">
            <v>595</v>
          </cell>
          <cell r="B1510" t="str">
            <v>TNS_BR_01543</v>
          </cell>
          <cell r="C1510" t="str">
            <v>BU BR</v>
          </cell>
          <cell r="D1510">
            <v>595</v>
          </cell>
          <cell r="E1510" t="str">
            <v>Retail Branch Offices</v>
          </cell>
          <cell r="F1510" t="str">
            <v>noncritical</v>
          </cell>
          <cell r="G1510" t="str">
            <v>Tier3</v>
          </cell>
          <cell r="H1510" t="str">
            <v>LINS</v>
          </cell>
          <cell r="I1510" t="str">
            <v>477, RUA LUIZ GAMA, , CENTRO</v>
          </cell>
          <cell r="J1510" t="str">
            <v>LINS</v>
          </cell>
          <cell r="K1510" t="str">
            <v>SP</v>
          </cell>
          <cell r="L1510" t="str">
            <v>Brazil</v>
          </cell>
          <cell r="M1510" t="str">
            <v>16400</v>
          </cell>
          <cell r="N1510">
            <v>128000</v>
          </cell>
        </row>
        <row r="1511">
          <cell r="A1511">
            <v>1293</v>
          </cell>
          <cell r="B1511" t="str">
            <v>TNS_BR_01545</v>
          </cell>
          <cell r="C1511" t="str">
            <v>BU BR</v>
          </cell>
          <cell r="D1511">
            <v>1293</v>
          </cell>
          <cell r="E1511" t="str">
            <v>Retail Branch Offices</v>
          </cell>
          <cell r="F1511" t="str">
            <v>noncritical</v>
          </cell>
          <cell r="G1511" t="str">
            <v>Tier3</v>
          </cell>
          <cell r="H1511" t="str">
            <v>LONDRINA-CATUAI</v>
          </cell>
          <cell r="I1511" t="str">
            <v>0, RODOVIA CELSO GARCIA CID KM 377, LJ 1, CENTRO</v>
          </cell>
          <cell r="J1511" t="str">
            <v>LONDRINA</v>
          </cell>
          <cell r="K1511" t="str">
            <v>PR</v>
          </cell>
          <cell r="L1511" t="str">
            <v>Brazil</v>
          </cell>
          <cell r="M1511" t="str">
            <v>86050</v>
          </cell>
          <cell r="N1511">
            <v>128000</v>
          </cell>
        </row>
        <row r="1512">
          <cell r="A1512">
            <v>1537</v>
          </cell>
          <cell r="B1512" t="str">
            <v>TNS_BR_01548</v>
          </cell>
          <cell r="C1512" t="str">
            <v>BU BR</v>
          </cell>
          <cell r="D1512">
            <v>1537</v>
          </cell>
          <cell r="E1512" t="str">
            <v>Retail Branch Offices</v>
          </cell>
          <cell r="F1512" t="str">
            <v>noncritical</v>
          </cell>
          <cell r="G1512" t="str">
            <v>Tier3</v>
          </cell>
          <cell r="H1512" t="str">
            <v>LONDRINA</v>
          </cell>
          <cell r="I1512" t="str">
            <v>116, AVENIDA HIGIENOPOLIS, , CENTRO</v>
          </cell>
          <cell r="J1512" t="str">
            <v>LONDRINA</v>
          </cell>
          <cell r="K1512" t="str">
            <v>PR</v>
          </cell>
          <cell r="L1512" t="str">
            <v>Brazil</v>
          </cell>
          <cell r="M1512" t="str">
            <v>86020</v>
          </cell>
          <cell r="N1512">
            <v>128000</v>
          </cell>
        </row>
        <row r="1513">
          <cell r="A1513">
            <v>1165</v>
          </cell>
          <cell r="B1513" t="str">
            <v>TNS_BR_01551</v>
          </cell>
          <cell r="C1513" t="str">
            <v>BU BR</v>
          </cell>
          <cell r="D1513">
            <v>1165</v>
          </cell>
          <cell r="E1513" t="str">
            <v>Retail Branch Offices</v>
          </cell>
          <cell r="F1513" t="str">
            <v>noncritical</v>
          </cell>
          <cell r="G1513" t="str">
            <v>Tier3</v>
          </cell>
          <cell r="H1513" t="str">
            <v>LONDRINA-UNOPAR</v>
          </cell>
          <cell r="I1513" t="str">
            <v>145, RUA MARSELHA, SL 6, JD.PIZZA</v>
          </cell>
          <cell r="J1513" t="str">
            <v>LONDRINA</v>
          </cell>
          <cell r="K1513" t="str">
            <v>PR</v>
          </cell>
          <cell r="L1513" t="str">
            <v>Brazil</v>
          </cell>
          <cell r="M1513" t="str">
            <v>86041</v>
          </cell>
          <cell r="N1513">
            <v>128000</v>
          </cell>
        </row>
        <row r="1514">
          <cell r="A1514">
            <v>708</v>
          </cell>
          <cell r="B1514" t="str">
            <v>TNS_BR_01554</v>
          </cell>
          <cell r="C1514" t="str">
            <v>BU BR</v>
          </cell>
          <cell r="D1514">
            <v>708</v>
          </cell>
          <cell r="E1514" t="str">
            <v>Retail Branch Offices</v>
          </cell>
          <cell r="F1514" t="str">
            <v>noncritical</v>
          </cell>
          <cell r="G1514" t="str">
            <v>Tier3</v>
          </cell>
          <cell r="H1514" t="str">
            <v>LONDRINA-AV HIGIENOPOLIS</v>
          </cell>
          <cell r="I1514" t="str">
            <v>224, AVENIDA HIGIENOPOLIS, , CENTRO</v>
          </cell>
          <cell r="J1514" t="str">
            <v>LONDRINA</v>
          </cell>
          <cell r="K1514" t="str">
            <v>PR</v>
          </cell>
          <cell r="L1514" t="str">
            <v>Brazil</v>
          </cell>
          <cell r="M1514" t="str">
            <v>86020</v>
          </cell>
          <cell r="N1514">
            <v>128000</v>
          </cell>
        </row>
        <row r="1515">
          <cell r="A1515">
            <v>189</v>
          </cell>
          <cell r="B1515" t="str">
            <v>TNS_BR_01557</v>
          </cell>
          <cell r="C1515" t="str">
            <v>BU BR</v>
          </cell>
          <cell r="D1515">
            <v>189</v>
          </cell>
          <cell r="E1515" t="str">
            <v>Retail Branch Offices</v>
          </cell>
          <cell r="F1515" t="str">
            <v>noncritical</v>
          </cell>
          <cell r="G1515" t="str">
            <v>Tier3</v>
          </cell>
          <cell r="H1515" t="str">
            <v>LONDRINA-CENTRO</v>
          </cell>
          <cell r="I1515" t="str">
            <v>273, AVENIDA PARANA, , CENTRO</v>
          </cell>
          <cell r="J1515" t="str">
            <v>LONDRINA</v>
          </cell>
          <cell r="K1515" t="str">
            <v>PR</v>
          </cell>
          <cell r="L1515" t="str">
            <v>Brazil</v>
          </cell>
          <cell r="M1515" t="str">
            <v>86010</v>
          </cell>
          <cell r="N1515">
            <v>128000</v>
          </cell>
        </row>
        <row r="1516">
          <cell r="A1516">
            <v>1294</v>
          </cell>
          <cell r="B1516" t="str">
            <v>TNS_BR_01563</v>
          </cell>
          <cell r="C1516" t="str">
            <v>BU BR</v>
          </cell>
          <cell r="D1516">
            <v>1294</v>
          </cell>
          <cell r="E1516" t="str">
            <v>Retail Branch Offices</v>
          </cell>
          <cell r="F1516" t="str">
            <v>noncritical</v>
          </cell>
          <cell r="G1516" t="str">
            <v>Tier3</v>
          </cell>
          <cell r="H1516" t="str">
            <v>LONDRINA-BANDEIRANTES</v>
          </cell>
          <cell r="I1516" t="str">
            <v>657, AVENIDA BANDEIRANTES, SL 1, IPIRANGA</v>
          </cell>
          <cell r="J1516" t="str">
            <v>LONDRINA</v>
          </cell>
          <cell r="K1516" t="str">
            <v>PR</v>
          </cell>
          <cell r="L1516" t="str">
            <v>Brazil</v>
          </cell>
          <cell r="M1516" t="str">
            <v>86010</v>
          </cell>
          <cell r="N1516">
            <v>128000</v>
          </cell>
        </row>
        <row r="1517">
          <cell r="A1517">
            <v>1573</v>
          </cell>
          <cell r="B1517" t="str">
            <v>TNS_BR_01565</v>
          </cell>
          <cell r="C1517" t="str">
            <v>BU BR</v>
          </cell>
          <cell r="D1517">
            <v>1573</v>
          </cell>
          <cell r="E1517" t="str">
            <v>Retail Branch Offices</v>
          </cell>
          <cell r="F1517" t="str">
            <v>noncritical</v>
          </cell>
          <cell r="G1517" t="str">
            <v>Tier3</v>
          </cell>
          <cell r="H1517" t="str">
            <v>LONDRINA-GINKO</v>
          </cell>
          <cell r="I1517" t="str">
            <v>760, RUA SERGIPE, , CENTRO</v>
          </cell>
          <cell r="J1517" t="str">
            <v>LONDRINA</v>
          </cell>
          <cell r="K1517" t="str">
            <v>PR</v>
          </cell>
          <cell r="L1517" t="str">
            <v>Brazil</v>
          </cell>
          <cell r="M1517" t="str">
            <v>86010</v>
          </cell>
          <cell r="N1517">
            <v>128000</v>
          </cell>
        </row>
        <row r="1518">
          <cell r="A1518">
            <v>619</v>
          </cell>
          <cell r="B1518" t="str">
            <v>TNS_BR_01569</v>
          </cell>
          <cell r="C1518" t="str">
            <v>BU BR</v>
          </cell>
          <cell r="D1518">
            <v>619</v>
          </cell>
          <cell r="E1518" t="str">
            <v>Retail Branch Offices</v>
          </cell>
          <cell r="F1518" t="str">
            <v>noncritical</v>
          </cell>
          <cell r="G1518" t="str">
            <v>Tier3</v>
          </cell>
          <cell r="H1518" t="str">
            <v>LORENA</v>
          </cell>
          <cell r="I1518" t="str">
            <v>107, RUA MAJOR OLIVEIRA BORGES, , CENTRO</v>
          </cell>
          <cell r="J1518" t="str">
            <v>LORENA</v>
          </cell>
          <cell r="K1518" t="str">
            <v>SP</v>
          </cell>
          <cell r="L1518" t="str">
            <v>Brazil</v>
          </cell>
          <cell r="M1518" t="str">
            <v>12600</v>
          </cell>
          <cell r="N1518">
            <v>128000</v>
          </cell>
        </row>
        <row r="1519">
          <cell r="A1519">
            <v>1164</v>
          </cell>
          <cell r="B1519" t="str">
            <v>TNS_BR_01574</v>
          </cell>
          <cell r="C1519" t="str">
            <v>BU BR</v>
          </cell>
          <cell r="D1519">
            <v>1164</v>
          </cell>
          <cell r="E1519" t="str">
            <v>Retail Branch Offices</v>
          </cell>
          <cell r="F1519" t="str">
            <v>noncritical</v>
          </cell>
          <cell r="G1519" t="str">
            <v>Tier3</v>
          </cell>
          <cell r="H1519" t="str">
            <v>LUIS ANTONIO</v>
          </cell>
          <cell r="I1519" t="str">
            <v>0, RODOVIA SP 255, KM 41.240, ZONA RURAL</v>
          </cell>
          <cell r="J1519" t="str">
            <v>LUIS ANTONIO</v>
          </cell>
          <cell r="K1519" t="str">
            <v>SP</v>
          </cell>
          <cell r="L1519" t="str">
            <v>Brazil</v>
          </cell>
          <cell r="M1519" t="str">
            <v>14210</v>
          </cell>
          <cell r="N1519">
            <v>128000</v>
          </cell>
        </row>
        <row r="1520">
          <cell r="A1520">
            <v>1377</v>
          </cell>
          <cell r="B1520" t="str">
            <v>TNS_BR_01589</v>
          </cell>
          <cell r="C1520" t="str">
            <v>BU BR</v>
          </cell>
          <cell r="D1520">
            <v>1377</v>
          </cell>
          <cell r="E1520" t="str">
            <v>Retail Branch Offices</v>
          </cell>
          <cell r="F1520" t="str">
            <v>noncritical</v>
          </cell>
          <cell r="G1520" t="str">
            <v>Tier3</v>
          </cell>
          <cell r="H1520" t="str">
            <v>Ag. Macaé Cavaleiros</v>
          </cell>
          <cell r="I1520" t="str">
            <v>Rua Dolores De Carvalho Lote 20</v>
          </cell>
          <cell r="J1520" t="str">
            <v>Macaé</v>
          </cell>
          <cell r="K1520" t="str">
            <v>RJ</v>
          </cell>
          <cell r="L1520" t="str">
            <v>Brazil</v>
          </cell>
          <cell r="M1520" t="str">
            <v>27937-600</v>
          </cell>
          <cell r="N1520">
            <v>0</v>
          </cell>
        </row>
        <row r="1521">
          <cell r="A1521">
            <v>191</v>
          </cell>
          <cell r="B1521" t="str">
            <v>TNS_BR_01597</v>
          </cell>
          <cell r="C1521" t="str">
            <v>BU BR</v>
          </cell>
          <cell r="D1521">
            <v>191</v>
          </cell>
          <cell r="E1521" t="str">
            <v>Retail Branch Offices</v>
          </cell>
          <cell r="F1521" t="str">
            <v>noncritical</v>
          </cell>
          <cell r="G1521" t="str">
            <v>Tier3</v>
          </cell>
          <cell r="H1521" t="str">
            <v>MACAPA-CENTRO</v>
          </cell>
          <cell r="I1521" t="str">
            <v>1389, RUA CANDIDO MENDES, , CENTRO</v>
          </cell>
          <cell r="J1521" t="str">
            <v>MACAPA</v>
          </cell>
          <cell r="K1521" t="str">
            <v>AP</v>
          </cell>
          <cell r="L1521" t="str">
            <v>Brazil</v>
          </cell>
          <cell r="M1521" t="str">
            <v>68900</v>
          </cell>
          <cell r="N1521">
            <v>128000</v>
          </cell>
        </row>
        <row r="1522">
          <cell r="A1522">
            <v>1327</v>
          </cell>
          <cell r="B1522" t="str">
            <v>TNS_BR_01601</v>
          </cell>
          <cell r="C1522" t="str">
            <v>BU BR</v>
          </cell>
          <cell r="D1522">
            <v>1327</v>
          </cell>
          <cell r="E1522" t="str">
            <v>Retail Branch Offices</v>
          </cell>
          <cell r="F1522" t="str">
            <v>noncritical</v>
          </cell>
          <cell r="G1522" t="str">
            <v>Tier3</v>
          </cell>
          <cell r="H1522" t="str">
            <v>MACAPA-MARCO ZERO</v>
          </cell>
          <cell r="I1522" t="str">
            <v>294, RUA PROCOPIO ROLA, , CENTRO</v>
          </cell>
          <cell r="J1522" t="str">
            <v>MACAPA</v>
          </cell>
          <cell r="K1522" t="str">
            <v>AP</v>
          </cell>
          <cell r="L1522" t="str">
            <v>Brazil</v>
          </cell>
          <cell r="M1522" t="str">
            <v>68900</v>
          </cell>
          <cell r="N1522">
            <v>128000</v>
          </cell>
        </row>
        <row r="1523">
          <cell r="A1523">
            <v>1311</v>
          </cell>
          <cell r="B1523" t="str">
            <v>TNS_BR_01606</v>
          </cell>
          <cell r="C1523" t="str">
            <v>BU BR</v>
          </cell>
          <cell r="D1523">
            <v>1311</v>
          </cell>
          <cell r="E1523" t="str">
            <v>Retail Branch Offices</v>
          </cell>
          <cell r="F1523" t="str">
            <v>noncritical</v>
          </cell>
          <cell r="G1523" t="str">
            <v>Tier3</v>
          </cell>
          <cell r="H1523" t="str">
            <v>MACEIO-UFAL</v>
          </cell>
          <cell r="I1523" t="str">
            <v>0, RODOVIA BR 104 KM 96, , TAB.MARTIN</v>
          </cell>
          <cell r="J1523" t="str">
            <v>MACEIO</v>
          </cell>
          <cell r="K1523" t="str">
            <v>AL</v>
          </cell>
          <cell r="L1523" t="str">
            <v>Brazil</v>
          </cell>
          <cell r="M1523" t="str">
            <v>57072</v>
          </cell>
          <cell r="N1523">
            <v>128000</v>
          </cell>
        </row>
        <row r="1524">
          <cell r="A1524">
            <v>1657</v>
          </cell>
          <cell r="B1524" t="str">
            <v>TNS_BR_01611</v>
          </cell>
          <cell r="C1524" t="str">
            <v>BU BR</v>
          </cell>
          <cell r="D1524">
            <v>1657</v>
          </cell>
          <cell r="E1524" t="str">
            <v>Retail Branch Offices</v>
          </cell>
          <cell r="F1524" t="str">
            <v>noncritical</v>
          </cell>
          <cell r="G1524" t="str">
            <v>Tier3</v>
          </cell>
          <cell r="H1524" t="str">
            <v>FAROL</v>
          </cell>
          <cell r="I1524" t="str">
            <v>1560, AVENIDA FERNANDES LIMA, , FAROL</v>
          </cell>
          <cell r="J1524" t="str">
            <v>MACEIO</v>
          </cell>
          <cell r="K1524" t="str">
            <v>AL</v>
          </cell>
          <cell r="L1524" t="str">
            <v>Brazil</v>
          </cell>
          <cell r="M1524" t="str">
            <v>57050</v>
          </cell>
          <cell r="N1524">
            <v>128000</v>
          </cell>
        </row>
        <row r="1525">
          <cell r="A1525">
            <v>737</v>
          </cell>
          <cell r="B1525" t="str">
            <v>TNS_BR_01612</v>
          </cell>
          <cell r="C1525" t="str">
            <v>BU BR</v>
          </cell>
          <cell r="D1525">
            <v>737</v>
          </cell>
          <cell r="E1525" t="str">
            <v>Retail Branch Offices</v>
          </cell>
          <cell r="F1525" t="str">
            <v>noncritical</v>
          </cell>
          <cell r="G1525" t="str">
            <v>Tier3</v>
          </cell>
          <cell r="H1525" t="str">
            <v>MACEIO-FAROL</v>
          </cell>
          <cell r="I1525" t="str">
            <v>2410, AVENIDA FERNANDES LIMA, , FAROL</v>
          </cell>
          <cell r="J1525" t="str">
            <v>MACEIO</v>
          </cell>
          <cell r="K1525" t="str">
            <v>AL</v>
          </cell>
          <cell r="L1525" t="str">
            <v>Brazil</v>
          </cell>
          <cell r="M1525" t="str">
            <v>57050</v>
          </cell>
          <cell r="N1525">
            <v>128000</v>
          </cell>
        </row>
        <row r="1526">
          <cell r="A1526">
            <v>1538</v>
          </cell>
          <cell r="B1526" t="str">
            <v>TNS_BR_01615</v>
          </cell>
          <cell r="C1526" t="str">
            <v>BU BR</v>
          </cell>
          <cell r="D1526">
            <v>1538</v>
          </cell>
          <cell r="E1526" t="str">
            <v>Retail Branch Offices</v>
          </cell>
          <cell r="F1526" t="str">
            <v>noncritical</v>
          </cell>
          <cell r="G1526" t="str">
            <v>Tier3</v>
          </cell>
          <cell r="H1526" t="str">
            <v>MACEIO</v>
          </cell>
          <cell r="I1526" t="str">
            <v>310, RUA JOAO PESSOA, , CENTRO</v>
          </cell>
          <cell r="J1526" t="str">
            <v>MACEIO</v>
          </cell>
          <cell r="K1526" t="str">
            <v>AL</v>
          </cell>
          <cell r="L1526" t="str">
            <v>Brazil</v>
          </cell>
          <cell r="M1526" t="str">
            <v>57020</v>
          </cell>
          <cell r="N1526">
            <v>128000</v>
          </cell>
        </row>
        <row r="1527">
          <cell r="A1527">
            <v>192</v>
          </cell>
          <cell r="B1527" t="str">
            <v>TNS_BR_01616</v>
          </cell>
          <cell r="C1527" t="str">
            <v>BU BR</v>
          </cell>
          <cell r="D1527">
            <v>192</v>
          </cell>
          <cell r="E1527" t="str">
            <v>Retail Branch Offices</v>
          </cell>
          <cell r="F1527" t="str">
            <v>noncritical</v>
          </cell>
          <cell r="G1527" t="str">
            <v>Tier3</v>
          </cell>
          <cell r="H1527" t="str">
            <v>MACEIO-CENTRO</v>
          </cell>
          <cell r="I1527" t="str">
            <v>560, RUA JOAO PESSOA, , CENTRO</v>
          </cell>
          <cell r="J1527" t="str">
            <v>MACEIO</v>
          </cell>
          <cell r="K1527" t="str">
            <v>AL</v>
          </cell>
          <cell r="L1527" t="str">
            <v>Brazil</v>
          </cell>
          <cell r="M1527" t="str">
            <v>57020</v>
          </cell>
          <cell r="N1527">
            <v>128000</v>
          </cell>
        </row>
        <row r="1528">
          <cell r="A1528">
            <v>1539</v>
          </cell>
          <cell r="B1528" t="str">
            <v>TNS_BR_01629</v>
          </cell>
          <cell r="C1528" t="str">
            <v>BU BR</v>
          </cell>
          <cell r="D1528">
            <v>1539</v>
          </cell>
          <cell r="E1528" t="str">
            <v>Retail Branch Offices</v>
          </cell>
          <cell r="F1528" t="str">
            <v>noncritical</v>
          </cell>
          <cell r="G1528" t="str">
            <v>Tier3</v>
          </cell>
          <cell r="H1528" t="str">
            <v>MANAUS</v>
          </cell>
          <cell r="I1528" t="str">
            <v>1021, AVENIDA 7 DE SETEMBRO, , CENTRO</v>
          </cell>
          <cell r="J1528" t="str">
            <v>MANAUS</v>
          </cell>
          <cell r="K1528" t="str">
            <v>AM</v>
          </cell>
          <cell r="L1528" t="str">
            <v>Brazil</v>
          </cell>
          <cell r="M1528" t="str">
            <v>69005</v>
          </cell>
          <cell r="N1528">
            <v>128000</v>
          </cell>
        </row>
        <row r="1529">
          <cell r="A1529">
            <v>1584</v>
          </cell>
          <cell r="B1529" t="str">
            <v>TNS_BR_01647</v>
          </cell>
          <cell r="C1529" t="str">
            <v>BU BR</v>
          </cell>
          <cell r="D1529">
            <v>1584</v>
          </cell>
          <cell r="E1529" t="str">
            <v>Retail Branch Offices</v>
          </cell>
          <cell r="F1529" t="str">
            <v>noncritical</v>
          </cell>
          <cell r="G1529" t="str">
            <v>Tier3</v>
          </cell>
          <cell r="H1529" t="str">
            <v>MAN-SOLIMOES</v>
          </cell>
          <cell r="I1529" t="str">
            <v>256, RUA DR.MOREIRA, e 266, CENTRO</v>
          </cell>
          <cell r="J1529" t="str">
            <v>MANAUS</v>
          </cell>
          <cell r="K1529" t="str">
            <v>AM</v>
          </cell>
          <cell r="L1529" t="str">
            <v>Brazil</v>
          </cell>
          <cell r="M1529" t="str">
            <v>69005</v>
          </cell>
          <cell r="N1529">
            <v>128000</v>
          </cell>
        </row>
        <row r="1530">
          <cell r="A1530">
            <v>438</v>
          </cell>
          <cell r="B1530" t="str">
            <v>TNS_BR_01653</v>
          </cell>
          <cell r="C1530" t="str">
            <v>BU BR</v>
          </cell>
          <cell r="D1530">
            <v>438</v>
          </cell>
          <cell r="E1530" t="str">
            <v>Retail Branch Offices</v>
          </cell>
          <cell r="F1530" t="str">
            <v>noncritical</v>
          </cell>
          <cell r="G1530" t="str">
            <v>Tier3</v>
          </cell>
          <cell r="H1530" t="str">
            <v>MANAUS-CENTRO</v>
          </cell>
          <cell r="I1530" t="str">
            <v>380, RUA GUILHERME MOREIRA, , CENTRO</v>
          </cell>
          <cell r="J1530" t="str">
            <v>MANAUS</v>
          </cell>
          <cell r="K1530" t="str">
            <v>AM</v>
          </cell>
          <cell r="L1530" t="str">
            <v>Brazil</v>
          </cell>
          <cell r="M1530" t="str">
            <v>69005</v>
          </cell>
          <cell r="N1530">
            <v>128000</v>
          </cell>
        </row>
        <row r="1531">
          <cell r="A1531">
            <v>273</v>
          </cell>
          <cell r="B1531" t="str">
            <v>TNS_BR_01661</v>
          </cell>
          <cell r="C1531" t="str">
            <v>BU BR</v>
          </cell>
          <cell r="D1531">
            <v>273</v>
          </cell>
          <cell r="E1531" t="str">
            <v>Retail Branch Offices</v>
          </cell>
          <cell r="F1531" t="str">
            <v>noncritical</v>
          </cell>
          <cell r="G1531" t="str">
            <v>Tier3</v>
          </cell>
          <cell r="H1531" t="str">
            <v>MANAUS-AV EDUARDO RIBEIRO</v>
          </cell>
          <cell r="I1531" t="str">
            <v>590, AVENIDA EDUARDO RIBEIRO, , CENTRO</v>
          </cell>
          <cell r="J1531" t="str">
            <v>MANAUS</v>
          </cell>
          <cell r="K1531" t="str">
            <v>AM</v>
          </cell>
          <cell r="L1531" t="str">
            <v>Brazil</v>
          </cell>
          <cell r="M1531" t="str">
            <v>69010</v>
          </cell>
          <cell r="N1531">
            <v>256000</v>
          </cell>
        </row>
        <row r="1532">
          <cell r="A1532">
            <v>433</v>
          </cell>
          <cell r="B1532" t="str">
            <v>TNS_BR_01668</v>
          </cell>
          <cell r="C1532" t="str">
            <v>BU BR</v>
          </cell>
          <cell r="D1532">
            <v>433</v>
          </cell>
          <cell r="E1532" t="str">
            <v>Retail Branch Offices</v>
          </cell>
          <cell r="F1532" t="str">
            <v>noncritical</v>
          </cell>
          <cell r="G1532" t="str">
            <v>Tier3</v>
          </cell>
          <cell r="H1532" t="str">
            <v>MANAUS-BOULEVARD</v>
          </cell>
          <cell r="I1532" t="str">
            <v>766, AVENIDA WALDEMAR PEDROSA, ALTOS, CENTRO</v>
          </cell>
          <cell r="J1532" t="str">
            <v>MANAUS</v>
          </cell>
          <cell r="K1532" t="str">
            <v>AM</v>
          </cell>
          <cell r="L1532" t="str">
            <v>Brazil</v>
          </cell>
          <cell r="M1532" t="str">
            <v>69025</v>
          </cell>
          <cell r="N1532">
            <v>128000</v>
          </cell>
        </row>
        <row r="1533">
          <cell r="A1533">
            <v>503</v>
          </cell>
          <cell r="B1533" t="str">
            <v>TNS_BR_01677</v>
          </cell>
          <cell r="C1533" t="str">
            <v>BU BR</v>
          </cell>
          <cell r="D1533">
            <v>503</v>
          </cell>
          <cell r="E1533" t="str">
            <v>Retail Branch Offices</v>
          </cell>
          <cell r="F1533" t="str">
            <v>noncritical</v>
          </cell>
          <cell r="G1533" t="str">
            <v>Tier3</v>
          </cell>
          <cell r="H1533" t="str">
            <v>MARIANA</v>
          </cell>
          <cell r="I1533" t="str">
            <v>123, AVENIDA SALVADOR FURTADO, , CENTRO</v>
          </cell>
          <cell r="J1533" t="str">
            <v>MARIANA</v>
          </cell>
          <cell r="K1533" t="str">
            <v>MG</v>
          </cell>
          <cell r="L1533" t="str">
            <v>Brazil</v>
          </cell>
          <cell r="M1533" t="str">
            <v>35420</v>
          </cell>
          <cell r="N1533">
            <v>128000</v>
          </cell>
        </row>
        <row r="1534">
          <cell r="A1534">
            <v>546</v>
          </cell>
          <cell r="B1534" t="str">
            <v>TNS_BR_01679</v>
          </cell>
          <cell r="C1534" t="str">
            <v>BU BR</v>
          </cell>
          <cell r="D1534">
            <v>546</v>
          </cell>
          <cell r="E1534" t="str">
            <v>Retail Branch Offices</v>
          </cell>
          <cell r="F1534" t="str">
            <v>noncritical</v>
          </cell>
          <cell r="G1534" t="str">
            <v>Tier3</v>
          </cell>
          <cell r="H1534" t="str">
            <v>MARILIA</v>
          </cell>
          <cell r="I1534" t="str">
            <v>536, AVENIDA SAMPAIO VIDAL, , CENTRO</v>
          </cell>
          <cell r="J1534" t="str">
            <v>MARILIA</v>
          </cell>
          <cell r="K1534" t="str">
            <v>SP</v>
          </cell>
          <cell r="L1534" t="str">
            <v>Brazil</v>
          </cell>
          <cell r="M1534" t="str">
            <v>17500</v>
          </cell>
          <cell r="N1534">
            <v>128000</v>
          </cell>
        </row>
        <row r="1535">
          <cell r="A1535">
            <v>1540</v>
          </cell>
          <cell r="B1535" t="str">
            <v>TNS_BR_01682</v>
          </cell>
          <cell r="C1535" t="str">
            <v>BU BR</v>
          </cell>
          <cell r="D1535">
            <v>1540</v>
          </cell>
          <cell r="E1535" t="str">
            <v>Retail Branch Offices</v>
          </cell>
          <cell r="F1535" t="str">
            <v>noncritical</v>
          </cell>
          <cell r="G1535" t="str">
            <v>Tier3</v>
          </cell>
          <cell r="H1535" t="str">
            <v>MARILIA</v>
          </cell>
          <cell r="I1535" t="str">
            <v>580, AVENIDA SAMPAIO VIDAL, , CENTRO</v>
          </cell>
          <cell r="J1535" t="str">
            <v>MARILIA</v>
          </cell>
          <cell r="K1535" t="str">
            <v>SP</v>
          </cell>
          <cell r="L1535" t="str">
            <v>Brazil</v>
          </cell>
          <cell r="M1535" t="str">
            <v>17500</v>
          </cell>
          <cell r="N1535">
            <v>128000</v>
          </cell>
        </row>
        <row r="1536">
          <cell r="A1536">
            <v>1541</v>
          </cell>
          <cell r="B1536" t="str">
            <v>TNS_BR_01691</v>
          </cell>
          <cell r="C1536" t="str">
            <v>BU BR</v>
          </cell>
          <cell r="D1536">
            <v>1541</v>
          </cell>
          <cell r="E1536" t="str">
            <v>Retail Branch Offices</v>
          </cell>
          <cell r="F1536" t="str">
            <v>noncritical</v>
          </cell>
          <cell r="G1536" t="str">
            <v>Tier3</v>
          </cell>
          <cell r="H1536" t="str">
            <v>MARINGA</v>
          </cell>
          <cell r="I1536" t="str">
            <v>3786, AVENIDA BRASIL, , CENTRO</v>
          </cell>
          <cell r="J1536" t="str">
            <v>MARINGA</v>
          </cell>
          <cell r="K1536" t="str">
            <v>PR</v>
          </cell>
          <cell r="L1536" t="str">
            <v>Brazil</v>
          </cell>
          <cell r="M1536" t="str">
            <v>87013</v>
          </cell>
          <cell r="N1536">
            <v>128000</v>
          </cell>
        </row>
        <row r="1537">
          <cell r="A1537">
            <v>198</v>
          </cell>
          <cell r="B1537" t="str">
            <v>TNS_BR_01692</v>
          </cell>
          <cell r="C1537" t="str">
            <v>BU BR</v>
          </cell>
          <cell r="D1537">
            <v>198</v>
          </cell>
          <cell r="E1537" t="str">
            <v>Retail Branch Offices</v>
          </cell>
          <cell r="F1537" t="str">
            <v>noncritical</v>
          </cell>
          <cell r="G1537" t="str">
            <v>Tier3</v>
          </cell>
          <cell r="H1537" t="str">
            <v>MARINGA</v>
          </cell>
          <cell r="I1537" t="str">
            <v>3838, AVENIDA BRASIL, , CENTRO</v>
          </cell>
          <cell r="J1537" t="str">
            <v>MARINGA</v>
          </cell>
          <cell r="K1537" t="str">
            <v>PR</v>
          </cell>
          <cell r="L1537" t="str">
            <v>Brazil</v>
          </cell>
          <cell r="M1537" t="str">
            <v>87013</v>
          </cell>
          <cell r="N1537">
            <v>128000</v>
          </cell>
        </row>
        <row r="1538">
          <cell r="A1538">
            <v>864</v>
          </cell>
          <cell r="B1538" t="str">
            <v>TNS_BR_01695</v>
          </cell>
          <cell r="C1538" t="str">
            <v>BU BR</v>
          </cell>
          <cell r="D1538">
            <v>864</v>
          </cell>
          <cell r="E1538" t="str">
            <v>Retail Branch Offices</v>
          </cell>
          <cell r="F1538" t="str">
            <v>noncritical</v>
          </cell>
          <cell r="G1538" t="str">
            <v>Tier3</v>
          </cell>
          <cell r="H1538" t="str">
            <v>MATAO</v>
          </cell>
          <cell r="I1538" t="str">
            <v>917, RUA JOAO PESSOA, , CENTRO</v>
          </cell>
          <cell r="J1538" t="str">
            <v>MATAO</v>
          </cell>
          <cell r="K1538" t="str">
            <v>SP</v>
          </cell>
          <cell r="L1538" t="str">
            <v>Brazil</v>
          </cell>
          <cell r="M1538" t="str">
            <v>15990</v>
          </cell>
          <cell r="N1538">
            <v>128000</v>
          </cell>
        </row>
        <row r="1539">
          <cell r="A1539">
            <v>651</v>
          </cell>
          <cell r="B1539" t="str">
            <v>TNS_BR_01696</v>
          </cell>
          <cell r="C1539" t="str">
            <v>BU BR</v>
          </cell>
          <cell r="D1539">
            <v>651</v>
          </cell>
          <cell r="E1539" t="str">
            <v>Retail Branch Offices</v>
          </cell>
          <cell r="F1539" t="str">
            <v>noncritical</v>
          </cell>
          <cell r="G1539" t="str">
            <v>Tier3</v>
          </cell>
          <cell r="H1539" t="str">
            <v>MATEUS LEME</v>
          </cell>
          <cell r="I1539" t="str">
            <v>6, AVENIDA GETULIO VARGAS, , CENTRO</v>
          </cell>
          <cell r="J1539" t="str">
            <v>MATEUS LEME</v>
          </cell>
          <cell r="K1539" t="str">
            <v>MG</v>
          </cell>
          <cell r="L1539" t="str">
            <v>Brazil</v>
          </cell>
          <cell r="M1539" t="str">
            <v>35670</v>
          </cell>
          <cell r="N1539">
            <v>128000</v>
          </cell>
        </row>
        <row r="1540">
          <cell r="A1540">
            <v>1609</v>
          </cell>
          <cell r="B1540" t="str">
            <v>TNS_BR_01709</v>
          </cell>
          <cell r="C1540" t="str">
            <v>BU BR</v>
          </cell>
          <cell r="D1540">
            <v>1609</v>
          </cell>
          <cell r="E1540" t="str">
            <v>Retail Branch Offices</v>
          </cell>
          <cell r="F1540" t="str">
            <v>noncritical</v>
          </cell>
          <cell r="G1540" t="str">
            <v>Tier3</v>
          </cell>
          <cell r="H1540" t="str">
            <v>MAUA</v>
          </cell>
          <cell r="I1540" t="str">
            <v>500, AVENIDA BARAO DE MAUA, , CENTRO</v>
          </cell>
          <cell r="J1540" t="str">
            <v>MAUA</v>
          </cell>
          <cell r="K1540" t="str">
            <v>SP</v>
          </cell>
          <cell r="L1540" t="str">
            <v>Brazil</v>
          </cell>
          <cell r="M1540" t="str">
            <v>09310</v>
          </cell>
          <cell r="N1540">
            <v>128000</v>
          </cell>
        </row>
        <row r="1541">
          <cell r="A1541">
            <v>203</v>
          </cell>
          <cell r="B1541" t="str">
            <v>TNS_BR_01711</v>
          </cell>
          <cell r="C1541" t="str">
            <v>BU BR</v>
          </cell>
          <cell r="D1541">
            <v>203</v>
          </cell>
          <cell r="E1541" t="str">
            <v>Retail Branch Offices</v>
          </cell>
          <cell r="F1541" t="str">
            <v>noncritical</v>
          </cell>
          <cell r="G1541" t="str">
            <v>Tier3</v>
          </cell>
          <cell r="H1541" t="str">
            <v>MESQUITA</v>
          </cell>
          <cell r="I1541" t="str">
            <v>1877, RUA EMILIO GUADAGNY, 1881, CENTRO</v>
          </cell>
          <cell r="J1541" t="str">
            <v>MESQUITA</v>
          </cell>
          <cell r="K1541" t="str">
            <v>RJ</v>
          </cell>
          <cell r="L1541" t="str">
            <v>Brazil</v>
          </cell>
          <cell r="M1541" t="str">
            <v>26240</v>
          </cell>
          <cell r="N1541">
            <v>128000</v>
          </cell>
        </row>
        <row r="1542">
          <cell r="A1542">
            <v>206</v>
          </cell>
          <cell r="B1542" t="str">
            <v>TNS_BR_01713</v>
          </cell>
          <cell r="C1542" t="str">
            <v>BU BR</v>
          </cell>
          <cell r="D1542">
            <v>206</v>
          </cell>
          <cell r="E1542" t="str">
            <v>Retail Branch Offices</v>
          </cell>
          <cell r="F1542" t="str">
            <v>noncritical</v>
          </cell>
          <cell r="G1542" t="str">
            <v>Tier3</v>
          </cell>
          <cell r="H1542" t="str">
            <v>MIGUEL PEREIRA</v>
          </cell>
          <cell r="I1542" t="str">
            <v>9, RUA AUREA PINHEIRO, LJ A, CENTRO</v>
          </cell>
          <cell r="J1542" t="str">
            <v>MIGUEL PEREIRA</v>
          </cell>
          <cell r="K1542" t="str">
            <v>RJ</v>
          </cell>
          <cell r="L1542" t="str">
            <v>Brazil</v>
          </cell>
          <cell r="M1542" t="str">
            <v>26900</v>
          </cell>
          <cell r="N1542">
            <v>128000</v>
          </cell>
        </row>
        <row r="1543">
          <cell r="A1543">
            <v>783</v>
          </cell>
          <cell r="B1543" t="str">
            <v>TNS_BR_01715</v>
          </cell>
          <cell r="C1543" t="str">
            <v>BU BR</v>
          </cell>
          <cell r="D1543">
            <v>783</v>
          </cell>
          <cell r="E1543" t="str">
            <v>Retail Branch Offices</v>
          </cell>
          <cell r="F1543" t="str">
            <v>noncritical</v>
          </cell>
          <cell r="G1543" t="str">
            <v>Tier3</v>
          </cell>
          <cell r="H1543" t="str">
            <v>MIRASSOL</v>
          </cell>
          <cell r="I1543" t="str">
            <v>2008, PRACA DR.ANISIO JOSE MOREIRA, , CENTRO</v>
          </cell>
          <cell r="J1543" t="str">
            <v>MIRASSOL</v>
          </cell>
          <cell r="K1543" t="str">
            <v>SP</v>
          </cell>
          <cell r="L1543" t="str">
            <v>Brazil</v>
          </cell>
          <cell r="M1543" t="str">
            <v>15130</v>
          </cell>
          <cell r="N1543">
            <v>128000</v>
          </cell>
        </row>
        <row r="1544">
          <cell r="A1544">
            <v>784</v>
          </cell>
          <cell r="B1544" t="str">
            <v>TNS_BR_01716</v>
          </cell>
          <cell r="C1544" t="str">
            <v>BU BR</v>
          </cell>
          <cell r="D1544">
            <v>784</v>
          </cell>
          <cell r="E1544" t="str">
            <v>Retail Branch Offices</v>
          </cell>
          <cell r="F1544" t="str">
            <v>noncritical</v>
          </cell>
          <cell r="G1544" t="str">
            <v>Tier3</v>
          </cell>
          <cell r="H1544" t="str">
            <v>MOCOCA</v>
          </cell>
          <cell r="I1544" t="str">
            <v>14, RUA MUNIZ BARRETO, , CENTRO</v>
          </cell>
          <cell r="J1544" t="str">
            <v>MOCOCA</v>
          </cell>
          <cell r="K1544" t="str">
            <v>SP</v>
          </cell>
          <cell r="L1544" t="str">
            <v>Brazil</v>
          </cell>
          <cell r="M1544" t="str">
            <v>13730</v>
          </cell>
          <cell r="N1544">
            <v>128000</v>
          </cell>
        </row>
        <row r="1545">
          <cell r="A1545">
            <v>1542</v>
          </cell>
          <cell r="B1545" t="str">
            <v>TNS_BR_01722</v>
          </cell>
          <cell r="C1545" t="str">
            <v>BU BR</v>
          </cell>
          <cell r="D1545">
            <v>1542</v>
          </cell>
          <cell r="E1545" t="str">
            <v>Retail Branch Offices</v>
          </cell>
          <cell r="F1545" t="str">
            <v>noncritical</v>
          </cell>
          <cell r="G1545" t="str">
            <v>Tier3</v>
          </cell>
          <cell r="H1545" t="str">
            <v>MOGI DAS CRUZES</v>
          </cell>
          <cell r="I1545" t="str">
            <v>192, RUA BRAZ CUBAS, , CENTRO</v>
          </cell>
          <cell r="J1545" t="str">
            <v>MOGI DAS CRUZES</v>
          </cell>
          <cell r="K1545" t="str">
            <v>SP</v>
          </cell>
          <cell r="L1545" t="str">
            <v>Brazil</v>
          </cell>
          <cell r="M1545" t="str">
            <v>08710</v>
          </cell>
          <cell r="N1545">
            <v>128000</v>
          </cell>
        </row>
        <row r="1546">
          <cell r="A1546">
            <v>1562</v>
          </cell>
          <cell r="B1546" t="str">
            <v>TNS_BR_01726</v>
          </cell>
          <cell r="C1546" t="str">
            <v>BU BR</v>
          </cell>
          <cell r="D1546">
            <v>1562</v>
          </cell>
          <cell r="E1546" t="str">
            <v>Retail Branch Offices</v>
          </cell>
          <cell r="F1546" t="str">
            <v>noncritical</v>
          </cell>
          <cell r="G1546" t="str">
            <v>Tier3</v>
          </cell>
          <cell r="H1546" t="str">
            <v>MOGI-CENTRO</v>
          </cell>
          <cell r="I1546" t="str">
            <v>85, AVENIDA VOL.FERNAN P.FRANCO, , CENTRO</v>
          </cell>
          <cell r="J1546" t="str">
            <v>MOGI DAS CRUZES</v>
          </cell>
          <cell r="K1546" t="str">
            <v>SP</v>
          </cell>
          <cell r="L1546" t="str">
            <v>Brazil</v>
          </cell>
          <cell r="M1546" t="str">
            <v>08710</v>
          </cell>
          <cell r="N1546">
            <v>128000</v>
          </cell>
        </row>
        <row r="1547">
          <cell r="A1547">
            <v>785</v>
          </cell>
          <cell r="B1547" t="str">
            <v>TNS_BR_01736</v>
          </cell>
          <cell r="C1547" t="str">
            <v>BU BR</v>
          </cell>
          <cell r="D1547">
            <v>785</v>
          </cell>
          <cell r="E1547" t="str">
            <v>Retail Branch Offices</v>
          </cell>
          <cell r="F1547" t="str">
            <v>noncritical</v>
          </cell>
          <cell r="G1547" t="str">
            <v>Tier3</v>
          </cell>
          <cell r="H1547" t="str">
            <v>MOGI MIRIM</v>
          </cell>
          <cell r="I1547" t="str">
            <v>7, RUA DR.JOSE BONIFACIO, , CENTRO</v>
          </cell>
          <cell r="J1547" t="str">
            <v>MOGI MIRIM</v>
          </cell>
          <cell r="K1547" t="str">
            <v>SP</v>
          </cell>
          <cell r="L1547" t="str">
            <v>Brazil</v>
          </cell>
          <cell r="M1547" t="str">
            <v>13800</v>
          </cell>
          <cell r="N1547">
            <v>128000</v>
          </cell>
        </row>
        <row r="1548">
          <cell r="A1548">
            <v>786</v>
          </cell>
          <cell r="B1548" t="str">
            <v>TNS_BR_01738</v>
          </cell>
          <cell r="C1548" t="str">
            <v>BU BR</v>
          </cell>
          <cell r="D1548">
            <v>786</v>
          </cell>
          <cell r="E1548" t="str">
            <v>Retail Branch Offices</v>
          </cell>
          <cell r="F1548" t="str">
            <v>noncritical</v>
          </cell>
          <cell r="G1548" t="str">
            <v>Tier3</v>
          </cell>
          <cell r="H1548" t="str">
            <v>MONTE ALTO</v>
          </cell>
          <cell r="I1548" t="str">
            <v>1818, RUA NHONHO DO LIVRAMENTO, , CENTRO</v>
          </cell>
          <cell r="J1548" t="str">
            <v>MONTE ALTO</v>
          </cell>
          <cell r="K1548" t="str">
            <v>SP</v>
          </cell>
          <cell r="L1548" t="str">
            <v>Brazil</v>
          </cell>
          <cell r="M1548" t="str">
            <v>15910</v>
          </cell>
          <cell r="N1548">
            <v>128000</v>
          </cell>
        </row>
        <row r="1549">
          <cell r="A1549">
            <v>1248</v>
          </cell>
          <cell r="B1549" t="str">
            <v>TNS_BR_01748</v>
          </cell>
          <cell r="C1549" t="str">
            <v>BU BR</v>
          </cell>
          <cell r="D1549">
            <v>1248</v>
          </cell>
          <cell r="E1549" t="str">
            <v>Retail Branch Offices</v>
          </cell>
          <cell r="F1549" t="str">
            <v>noncritical</v>
          </cell>
          <cell r="G1549" t="str">
            <v>Tier3</v>
          </cell>
          <cell r="H1549" t="str">
            <v>M.CLAROS-CENTER AVENIDA</v>
          </cell>
          <cell r="I1549" t="str">
            <v>616, AVENIDA DEP.ESTEVES RODRIGUES, SL 1, CENTRO</v>
          </cell>
          <cell r="J1549" t="str">
            <v>MONTES CLAROS</v>
          </cell>
          <cell r="K1549" t="str">
            <v>MG</v>
          </cell>
          <cell r="L1549" t="str">
            <v>Brazil</v>
          </cell>
          <cell r="M1549" t="str">
            <v>39400</v>
          </cell>
          <cell r="N1549">
            <v>128000</v>
          </cell>
        </row>
        <row r="1550">
          <cell r="A1550">
            <v>1031</v>
          </cell>
          <cell r="B1550" t="str">
            <v>TNS_BR_01749</v>
          </cell>
          <cell r="C1550" t="str">
            <v>BU BR</v>
          </cell>
          <cell r="D1550">
            <v>1031</v>
          </cell>
          <cell r="E1550" t="str">
            <v>Retail Branch Offices</v>
          </cell>
          <cell r="F1550" t="str">
            <v>noncritical</v>
          </cell>
          <cell r="G1550" t="str">
            <v>Tier3</v>
          </cell>
          <cell r="H1550" t="str">
            <v>MORENO</v>
          </cell>
          <cell r="I1550" t="str">
            <v>5, RUA FLORIANO PEIXOTO, , CENTRO</v>
          </cell>
          <cell r="J1550" t="str">
            <v>MORENO</v>
          </cell>
          <cell r="K1550" t="str">
            <v>PE</v>
          </cell>
          <cell r="L1550" t="str">
            <v>Brazil</v>
          </cell>
          <cell r="M1550" t="str">
            <v>54800</v>
          </cell>
          <cell r="N1550">
            <v>128000</v>
          </cell>
        </row>
        <row r="1551">
          <cell r="A1551">
            <v>446</v>
          </cell>
          <cell r="B1551" t="str">
            <v>TNS_BR_01750</v>
          </cell>
          <cell r="C1551" t="str">
            <v>BU BR</v>
          </cell>
          <cell r="D1551">
            <v>446</v>
          </cell>
          <cell r="E1551" t="str">
            <v>Retail Branch Offices</v>
          </cell>
          <cell r="F1551" t="str">
            <v>noncritical</v>
          </cell>
          <cell r="G1551" t="str">
            <v>Tier3</v>
          </cell>
          <cell r="H1551" t="str">
            <v>MORRINHOS</v>
          </cell>
          <cell r="I1551" t="str">
            <v>779, RUA BARAO DO RIO BRANCO, , CENTRO</v>
          </cell>
          <cell r="J1551" t="str">
            <v>MORRINHOS</v>
          </cell>
          <cell r="K1551" t="str">
            <v>GO</v>
          </cell>
          <cell r="L1551" t="str">
            <v>Brazil</v>
          </cell>
          <cell r="M1551" t="str">
            <v>75650</v>
          </cell>
          <cell r="N1551">
            <v>128000</v>
          </cell>
        </row>
        <row r="1552">
          <cell r="A1552">
            <v>505</v>
          </cell>
          <cell r="B1552" t="str">
            <v>TNS_BR_01751</v>
          </cell>
          <cell r="C1552" t="str">
            <v>BU BR</v>
          </cell>
          <cell r="D1552">
            <v>505</v>
          </cell>
          <cell r="E1552" t="str">
            <v>Retail Branch Offices</v>
          </cell>
          <cell r="F1552" t="str">
            <v>noncritical</v>
          </cell>
          <cell r="G1552" t="str">
            <v>Tier3</v>
          </cell>
          <cell r="H1552" t="str">
            <v>NANUQUE</v>
          </cell>
          <cell r="I1552" t="str">
            <v>31, AVENIDA SANTOS DUMONT, , CENTRO</v>
          </cell>
          <cell r="J1552" t="str">
            <v>NANUQUE</v>
          </cell>
          <cell r="K1552" t="str">
            <v>MG</v>
          </cell>
          <cell r="L1552" t="str">
            <v>Brazil</v>
          </cell>
          <cell r="M1552" t="str">
            <v>39860</v>
          </cell>
          <cell r="N1552">
            <v>128000</v>
          </cell>
        </row>
        <row r="1553">
          <cell r="A1553">
            <v>1322</v>
          </cell>
          <cell r="B1553" t="str">
            <v>TNS_BR_01758</v>
          </cell>
          <cell r="C1553" t="str">
            <v>BU BR</v>
          </cell>
          <cell r="D1553">
            <v>1322</v>
          </cell>
          <cell r="E1553" t="str">
            <v>Retail Branch Offices</v>
          </cell>
          <cell r="F1553" t="str">
            <v>noncritical</v>
          </cell>
          <cell r="G1553" t="str">
            <v>Tier3</v>
          </cell>
          <cell r="H1553" t="str">
            <v>NATAL-CENTRO COMERCIAL</v>
          </cell>
          <cell r="I1553" t="str">
            <v>262, RUA GAL.OSORIO, , CID.ALTA</v>
          </cell>
          <cell r="J1553" t="str">
            <v>NATAL</v>
          </cell>
          <cell r="K1553" t="str">
            <v>RN</v>
          </cell>
          <cell r="L1553" t="str">
            <v>Brazil</v>
          </cell>
          <cell r="M1553" t="str">
            <v>59025</v>
          </cell>
          <cell r="N1553">
            <v>128000</v>
          </cell>
        </row>
        <row r="1554">
          <cell r="A1554">
            <v>1543</v>
          </cell>
          <cell r="B1554" t="str">
            <v>TNS_BR_01759</v>
          </cell>
          <cell r="C1554" t="str">
            <v>BU BR</v>
          </cell>
          <cell r="D1554">
            <v>1543</v>
          </cell>
          <cell r="E1554" t="str">
            <v>Retail Branch Offices</v>
          </cell>
          <cell r="F1554" t="str">
            <v>noncritical</v>
          </cell>
          <cell r="G1554" t="str">
            <v>Tier3</v>
          </cell>
          <cell r="H1554" t="str">
            <v>NATAL</v>
          </cell>
          <cell r="I1554" t="str">
            <v>3020, AVENIDA PRUDENTE DE MORAIS, , CENTRO</v>
          </cell>
          <cell r="J1554" t="str">
            <v>NATAL</v>
          </cell>
          <cell r="K1554" t="str">
            <v>RN</v>
          </cell>
          <cell r="L1554" t="str">
            <v>Brazil</v>
          </cell>
          <cell r="M1554" t="str">
            <v>59022</v>
          </cell>
          <cell r="N1554">
            <v>128000</v>
          </cell>
        </row>
        <row r="1555">
          <cell r="A1555">
            <v>1650</v>
          </cell>
          <cell r="B1555" t="str">
            <v>TNS_BR_01762</v>
          </cell>
          <cell r="C1555" t="str">
            <v>BU BR</v>
          </cell>
          <cell r="D1555">
            <v>1650</v>
          </cell>
          <cell r="E1555" t="str">
            <v>Retail Branch Offices</v>
          </cell>
          <cell r="F1555" t="str">
            <v>noncritical</v>
          </cell>
          <cell r="G1555" t="str">
            <v>Tier3</v>
          </cell>
          <cell r="H1555" t="str">
            <v>NAT-RIO BRANCO</v>
          </cell>
          <cell r="I1555" t="str">
            <v>592, AVENIDA RIO BRANCO, , CENTRO</v>
          </cell>
          <cell r="J1555" t="str">
            <v>NATAL</v>
          </cell>
          <cell r="K1555" t="str">
            <v>RN</v>
          </cell>
          <cell r="L1555" t="str">
            <v>Brazil</v>
          </cell>
          <cell r="M1555" t="str">
            <v>59025</v>
          </cell>
          <cell r="N1555">
            <v>128000</v>
          </cell>
        </row>
        <row r="1556">
          <cell r="A1556">
            <v>1667</v>
          </cell>
          <cell r="B1556" t="str">
            <v>TNS_BR_01764</v>
          </cell>
          <cell r="C1556" t="str">
            <v>BU BR</v>
          </cell>
          <cell r="D1556">
            <v>1667</v>
          </cell>
          <cell r="E1556" t="str">
            <v>Retail Branch Offices</v>
          </cell>
          <cell r="F1556" t="str">
            <v>noncritical</v>
          </cell>
          <cell r="G1556" t="str">
            <v>Tier3</v>
          </cell>
          <cell r="H1556" t="str">
            <v>NATAL CENTRO</v>
          </cell>
          <cell r="I1556" t="str">
            <v>729, AVENIDA RIO BRANCO, , CID.ALTA</v>
          </cell>
          <cell r="J1556" t="str">
            <v>NATAL</v>
          </cell>
          <cell r="K1556" t="str">
            <v>RN</v>
          </cell>
          <cell r="L1556" t="str">
            <v>Brazil</v>
          </cell>
          <cell r="M1556" t="str">
            <v>59025</v>
          </cell>
          <cell r="N1556">
            <v>128000</v>
          </cell>
        </row>
        <row r="1557">
          <cell r="A1557">
            <v>1005</v>
          </cell>
          <cell r="B1557" t="str">
            <v>TNS_BR_01766</v>
          </cell>
          <cell r="C1557" t="str">
            <v>BU BR</v>
          </cell>
          <cell r="D1557">
            <v>1005</v>
          </cell>
          <cell r="E1557" t="str">
            <v>Retail Branch Offices</v>
          </cell>
          <cell r="F1557" t="str">
            <v>noncritical</v>
          </cell>
          <cell r="G1557" t="str">
            <v>Tier3</v>
          </cell>
          <cell r="H1557" t="str">
            <v>NAZARE DA MATA</v>
          </cell>
          <cell r="I1557" t="str">
            <v>0, PRACA PAPA JOAO 23,S/N, , CENTRO</v>
          </cell>
          <cell r="J1557" t="str">
            <v>NAZARE DA MATA</v>
          </cell>
          <cell r="K1557" t="str">
            <v>PE</v>
          </cell>
          <cell r="L1557" t="str">
            <v>Brazil</v>
          </cell>
          <cell r="M1557" t="str">
            <v>55800</v>
          </cell>
          <cell r="N1557">
            <v>128000</v>
          </cell>
        </row>
        <row r="1558">
          <cell r="A1558">
            <v>506</v>
          </cell>
          <cell r="B1558" t="str">
            <v>TNS_BR_01767</v>
          </cell>
          <cell r="C1558" t="str">
            <v>BU BR</v>
          </cell>
          <cell r="D1558">
            <v>506</v>
          </cell>
          <cell r="E1558" t="str">
            <v>Retail Branch Offices</v>
          </cell>
          <cell r="F1558" t="str">
            <v>noncritical</v>
          </cell>
          <cell r="G1558" t="str">
            <v>Tier3</v>
          </cell>
          <cell r="H1558" t="str">
            <v>NEPOMUCENO</v>
          </cell>
          <cell r="I1558" t="str">
            <v>80, RUA RUBEM RIBEIRO, , CENTRO</v>
          </cell>
          <cell r="J1558" t="str">
            <v>NEPOMUCENO</v>
          </cell>
          <cell r="K1558" t="str">
            <v>MG</v>
          </cell>
          <cell r="L1558" t="str">
            <v>Brazil</v>
          </cell>
          <cell r="M1558" t="str">
            <v>37250</v>
          </cell>
          <cell r="N1558">
            <v>128000</v>
          </cell>
        </row>
        <row r="1559">
          <cell r="A1559">
            <v>212</v>
          </cell>
          <cell r="B1559" t="str">
            <v>TNS_BR_01770</v>
          </cell>
          <cell r="C1559" t="str">
            <v>BU BR</v>
          </cell>
          <cell r="D1559">
            <v>212</v>
          </cell>
          <cell r="E1559" t="str">
            <v>Retail Branch Offices</v>
          </cell>
          <cell r="F1559" t="str">
            <v>noncritical</v>
          </cell>
          <cell r="G1559" t="str">
            <v>Tier3</v>
          </cell>
          <cell r="H1559" t="str">
            <v>NILOPOLIS</v>
          </cell>
          <cell r="I1559" t="str">
            <v>1448, AVENIDA GETULIO VARGAS, , CENTRO</v>
          </cell>
          <cell r="J1559" t="str">
            <v>NILOPOLIS</v>
          </cell>
          <cell r="K1559" t="str">
            <v>RJ</v>
          </cell>
          <cell r="L1559" t="str">
            <v>Brazil</v>
          </cell>
          <cell r="M1559" t="str">
            <v>26525</v>
          </cell>
          <cell r="N1559">
            <v>128000</v>
          </cell>
        </row>
        <row r="1560">
          <cell r="A1560">
            <v>1215</v>
          </cell>
          <cell r="B1560" t="str">
            <v>TNS_BR_01781</v>
          </cell>
          <cell r="C1560" t="str">
            <v>BU BR</v>
          </cell>
          <cell r="D1560">
            <v>1215</v>
          </cell>
          <cell r="E1560" t="str">
            <v>Retail Branch Offices</v>
          </cell>
          <cell r="F1560" t="str">
            <v>noncritical</v>
          </cell>
          <cell r="G1560" t="str">
            <v>Tier3</v>
          </cell>
          <cell r="H1560" t="str">
            <v>NITEROI-REGIAO OCEANICA</v>
          </cell>
          <cell r="I1560" t="str">
            <v>1, AVENIDA STO.EDUARDO, LJ 101,102,103, ITAIPU</v>
          </cell>
          <cell r="J1560" t="str">
            <v>NITEROI</v>
          </cell>
          <cell r="K1560" t="str">
            <v>RJ</v>
          </cell>
          <cell r="L1560" t="str">
            <v>Brazil</v>
          </cell>
          <cell r="M1560" t="str">
            <v>24355</v>
          </cell>
          <cell r="N1560">
            <v>128000</v>
          </cell>
        </row>
        <row r="1561">
          <cell r="A1561">
            <v>1331</v>
          </cell>
          <cell r="B1561" t="str">
            <v>TNS_BR_01788</v>
          </cell>
          <cell r="C1561" t="str">
            <v>BU BR</v>
          </cell>
          <cell r="D1561">
            <v>1331</v>
          </cell>
          <cell r="E1561" t="str">
            <v>Retail Branch Offices</v>
          </cell>
          <cell r="F1561" t="str">
            <v>noncritical</v>
          </cell>
          <cell r="G1561" t="str">
            <v>Tier3</v>
          </cell>
          <cell r="H1561" t="str">
            <v>NITEROI-SAO FRANCISCO</v>
          </cell>
          <cell r="I1561" t="str">
            <v>153, AVENIDA RUI BARBOSA, LJ 101, S.FRANCISC</v>
          </cell>
          <cell r="J1561" t="str">
            <v>NITEROI</v>
          </cell>
          <cell r="K1561" t="str">
            <v>RJ</v>
          </cell>
          <cell r="L1561" t="str">
            <v>Brazil</v>
          </cell>
          <cell r="M1561" t="str">
            <v>24360</v>
          </cell>
          <cell r="N1561">
            <v>128000</v>
          </cell>
        </row>
        <row r="1562">
          <cell r="A1562">
            <v>1680</v>
          </cell>
          <cell r="B1562" t="str">
            <v>TNS_BR_01790</v>
          </cell>
          <cell r="C1562" t="str">
            <v>BU BR</v>
          </cell>
          <cell r="D1562">
            <v>1680</v>
          </cell>
          <cell r="E1562" t="str">
            <v>Retail Branch Offices</v>
          </cell>
          <cell r="F1562" t="str">
            <v>noncritical</v>
          </cell>
          <cell r="G1562" t="str">
            <v>Tier3</v>
          </cell>
          <cell r="H1562" t="str">
            <v>NITEROI</v>
          </cell>
          <cell r="I1562" t="str">
            <v>178, AVENIDA ERNANI AMARAL PEIXOTO, LJ AB, CENTRO</v>
          </cell>
          <cell r="J1562" t="str">
            <v>NITEROI</v>
          </cell>
          <cell r="K1562" t="str">
            <v>RJ</v>
          </cell>
          <cell r="L1562" t="str">
            <v>Brazil</v>
          </cell>
          <cell r="M1562" t="str">
            <v>24020</v>
          </cell>
          <cell r="N1562">
            <v>128000</v>
          </cell>
        </row>
        <row r="1563">
          <cell r="A1563">
            <v>1693</v>
          </cell>
          <cell r="B1563" t="str">
            <v>TNS_BR_01791</v>
          </cell>
          <cell r="C1563" t="str">
            <v>BU BR</v>
          </cell>
          <cell r="D1563">
            <v>1693</v>
          </cell>
          <cell r="E1563" t="str">
            <v>Retail Branch Offices</v>
          </cell>
          <cell r="F1563" t="str">
            <v>noncritical</v>
          </cell>
          <cell r="G1563" t="str">
            <v>Tier3</v>
          </cell>
          <cell r="H1563" t="str">
            <v>ICARAI</v>
          </cell>
          <cell r="I1563" t="str">
            <v>194, RUA GAVIAO PEIXOTO, , ICARAI</v>
          </cell>
          <cell r="J1563" t="str">
            <v>NITEROI</v>
          </cell>
          <cell r="K1563" t="str">
            <v>RJ</v>
          </cell>
          <cell r="L1563" t="str">
            <v>Brazil</v>
          </cell>
          <cell r="M1563" t="str">
            <v>24230</v>
          </cell>
          <cell r="N1563">
            <v>128000</v>
          </cell>
        </row>
        <row r="1564">
          <cell r="A1564">
            <v>1216</v>
          </cell>
          <cell r="B1564" t="str">
            <v>TNS_BR_01793</v>
          </cell>
          <cell r="C1564" t="str">
            <v>BU BR</v>
          </cell>
          <cell r="D1564">
            <v>1216</v>
          </cell>
          <cell r="E1564" t="str">
            <v>Retail Branch Offices</v>
          </cell>
          <cell r="F1564" t="str">
            <v>noncritical</v>
          </cell>
          <cell r="G1564" t="str">
            <v>Tier3</v>
          </cell>
          <cell r="H1564" t="str">
            <v>NITEROI-ILHA DA CONCEICAO</v>
          </cell>
          <cell r="I1564" t="str">
            <v>2, RUA D, LJ 3,4, ILH.CONCEI</v>
          </cell>
          <cell r="J1564" t="str">
            <v>NITEROI</v>
          </cell>
          <cell r="K1564" t="str">
            <v>RJ</v>
          </cell>
          <cell r="L1564" t="str">
            <v>Brazil</v>
          </cell>
          <cell r="M1564" t="str">
            <v>24050</v>
          </cell>
          <cell r="N1564">
            <v>128000</v>
          </cell>
        </row>
        <row r="1565">
          <cell r="A1565">
            <v>1571</v>
          </cell>
          <cell r="B1565" t="str">
            <v>TNS_BR_01800</v>
          </cell>
          <cell r="C1565" t="str">
            <v>BU BR</v>
          </cell>
          <cell r="D1565">
            <v>1571</v>
          </cell>
          <cell r="E1565" t="str">
            <v>Retail Branch Offices</v>
          </cell>
          <cell r="F1565" t="str">
            <v>noncritical</v>
          </cell>
          <cell r="G1565" t="str">
            <v>Tier3</v>
          </cell>
          <cell r="H1565" t="str">
            <v>NIT-SAO JOAO</v>
          </cell>
          <cell r="I1565" t="str">
            <v>35, RUA SAO JOAO, , CENTRO</v>
          </cell>
          <cell r="J1565" t="str">
            <v>NITEROI</v>
          </cell>
          <cell r="K1565" t="str">
            <v>RJ</v>
          </cell>
          <cell r="L1565" t="str">
            <v>Brazil</v>
          </cell>
          <cell r="M1565" t="str">
            <v>24020</v>
          </cell>
          <cell r="N1565">
            <v>128000</v>
          </cell>
        </row>
        <row r="1566">
          <cell r="A1566">
            <v>1218</v>
          </cell>
          <cell r="B1566" t="str">
            <v>TNS_BR_01801</v>
          </cell>
          <cell r="C1566" t="str">
            <v>BU BR</v>
          </cell>
          <cell r="D1566">
            <v>1218</v>
          </cell>
          <cell r="E1566" t="str">
            <v>Retail Branch Offices</v>
          </cell>
          <cell r="F1566" t="str">
            <v>noncritical</v>
          </cell>
          <cell r="G1566" t="str">
            <v>Tier3</v>
          </cell>
          <cell r="H1566" t="str">
            <v>NITEROI-SANTA ROSA</v>
          </cell>
          <cell r="I1566" t="str">
            <v>39, RUA NORONHA TORREZAO, LJ 1, S.ROSA</v>
          </cell>
          <cell r="J1566" t="str">
            <v>NITEROI</v>
          </cell>
          <cell r="K1566" t="str">
            <v>RJ</v>
          </cell>
          <cell r="L1566" t="str">
            <v>Brazil</v>
          </cell>
          <cell r="M1566" t="str">
            <v>24240</v>
          </cell>
          <cell r="N1566">
            <v>128000</v>
          </cell>
        </row>
        <row r="1567">
          <cell r="A1567">
            <v>399</v>
          </cell>
          <cell r="B1567" t="str">
            <v>TNS_BR_01804</v>
          </cell>
          <cell r="C1567" t="str">
            <v>BU BR</v>
          </cell>
          <cell r="D1567">
            <v>399</v>
          </cell>
          <cell r="E1567" t="str">
            <v>Retail Branch Offices</v>
          </cell>
          <cell r="F1567" t="str">
            <v>noncritical</v>
          </cell>
          <cell r="G1567" t="str">
            <v>Tier3</v>
          </cell>
          <cell r="H1567" t="str">
            <v>NITEROI-BARAO DO AMAZONAS</v>
          </cell>
          <cell r="I1567" t="str">
            <v>467, AVENIDA ERNANI DO AMARAL PEIXOTO, LJ,2 SLJ, CENTRO</v>
          </cell>
          <cell r="J1567" t="str">
            <v>NITEROI</v>
          </cell>
          <cell r="K1567" t="str">
            <v>RJ</v>
          </cell>
          <cell r="L1567" t="str">
            <v>Brazil</v>
          </cell>
          <cell r="M1567" t="str">
            <v>24020</v>
          </cell>
          <cell r="N1567">
            <v>128000</v>
          </cell>
        </row>
        <row r="1568">
          <cell r="A1568">
            <v>973</v>
          </cell>
          <cell r="B1568" t="str">
            <v>TNS_BR_01805</v>
          </cell>
          <cell r="C1568" t="str">
            <v>BU BR</v>
          </cell>
          <cell r="D1568">
            <v>973</v>
          </cell>
          <cell r="E1568" t="str">
            <v>Retail Branch Offices</v>
          </cell>
          <cell r="F1568" t="str">
            <v>noncritical</v>
          </cell>
          <cell r="G1568" t="str">
            <v>Tier3</v>
          </cell>
          <cell r="H1568" t="str">
            <v>NITEROI-R.MIGUEL DE FRIAS</v>
          </cell>
          <cell r="I1568" t="str">
            <v>51, RUA MIGUEL DE FRIAS, LJ 101,102, ICARAI</v>
          </cell>
          <cell r="J1568" t="str">
            <v>NITEROI</v>
          </cell>
          <cell r="K1568" t="str">
            <v>RJ</v>
          </cell>
          <cell r="L1568" t="str">
            <v>Brazil</v>
          </cell>
          <cell r="M1568" t="str">
            <v>24220</v>
          </cell>
          <cell r="N1568">
            <v>128000</v>
          </cell>
        </row>
        <row r="1569">
          <cell r="A1569">
            <v>976</v>
          </cell>
          <cell r="B1569" t="str">
            <v>TNS_BR_01806</v>
          </cell>
          <cell r="C1569" t="str">
            <v>BU BR</v>
          </cell>
          <cell r="D1569">
            <v>976</v>
          </cell>
          <cell r="E1569" t="str">
            <v>Retail Branch Offices</v>
          </cell>
          <cell r="F1569" t="str">
            <v>noncritical</v>
          </cell>
          <cell r="G1569" t="str">
            <v>Tier3</v>
          </cell>
          <cell r="H1569" t="str">
            <v>NITEROI-SHOPPING ITAIPU</v>
          </cell>
          <cell r="I1569" t="str">
            <v>6501, ESTRADA FRANCISCO DA CRUZ NUNES, LJ 173,174, ITAIPU</v>
          </cell>
          <cell r="J1569" t="str">
            <v>NITEROI</v>
          </cell>
          <cell r="K1569" t="str">
            <v>RJ</v>
          </cell>
          <cell r="L1569" t="str">
            <v>Brazil</v>
          </cell>
          <cell r="M1569" t="str">
            <v>24350</v>
          </cell>
          <cell r="N1569">
            <v>128000</v>
          </cell>
        </row>
        <row r="1570">
          <cell r="A1570">
            <v>1220</v>
          </cell>
          <cell r="B1570" t="str">
            <v>TNS_BR_01825</v>
          </cell>
          <cell r="C1570" t="str">
            <v>BU BR</v>
          </cell>
          <cell r="D1570">
            <v>1220</v>
          </cell>
          <cell r="E1570" t="str">
            <v>Retail Branch Offices</v>
          </cell>
          <cell r="F1570" t="str">
            <v>noncritical</v>
          </cell>
          <cell r="G1570" t="str">
            <v>Tier3</v>
          </cell>
          <cell r="H1570" t="str">
            <v>N.FRIBURGO-CONS.PAULINO</v>
          </cell>
          <cell r="I1570" t="str">
            <v>3230, AVENIDA ROBERTO SILVEIRA, LJ C, CONS.PAULI</v>
          </cell>
          <cell r="J1570" t="str">
            <v>NOVA FRIBURGO</v>
          </cell>
          <cell r="K1570" t="str">
            <v>RJ</v>
          </cell>
          <cell r="L1570" t="str">
            <v>Brazil</v>
          </cell>
          <cell r="M1570" t="str">
            <v>28635</v>
          </cell>
          <cell r="N1570">
            <v>64000</v>
          </cell>
        </row>
        <row r="1571">
          <cell r="A1571">
            <v>1619</v>
          </cell>
          <cell r="B1571" t="str">
            <v>TNS_BR_01829</v>
          </cell>
          <cell r="C1571" t="str">
            <v>BU BR</v>
          </cell>
          <cell r="D1571">
            <v>1619</v>
          </cell>
          <cell r="E1571" t="str">
            <v>Retail Branch Offices</v>
          </cell>
          <cell r="F1571" t="str">
            <v>noncritical</v>
          </cell>
          <cell r="G1571" t="str">
            <v>Tier3</v>
          </cell>
          <cell r="H1571" t="str">
            <v>NOVA IGUACU</v>
          </cell>
          <cell r="I1571" t="str">
            <v>26, AVENIDA GOV.AMARAL PEIXOTO, , CENTRO</v>
          </cell>
          <cell r="J1571" t="str">
            <v>NOVA IGUACU</v>
          </cell>
          <cell r="K1571" t="str">
            <v>RJ</v>
          </cell>
          <cell r="L1571" t="str">
            <v>Brazil</v>
          </cell>
          <cell r="M1571" t="str">
            <v>26210</v>
          </cell>
          <cell r="N1571">
            <v>128000</v>
          </cell>
        </row>
        <row r="1572">
          <cell r="A1572">
            <v>947</v>
          </cell>
          <cell r="B1572" t="str">
            <v>TNS_BR_01832</v>
          </cell>
          <cell r="C1572" t="str">
            <v>BU BR</v>
          </cell>
          <cell r="D1572">
            <v>947</v>
          </cell>
          <cell r="E1572" t="str">
            <v>Retail Branch Offices</v>
          </cell>
          <cell r="F1572" t="str">
            <v>noncritical</v>
          </cell>
          <cell r="G1572" t="str">
            <v>Tier3</v>
          </cell>
          <cell r="H1572" t="str">
            <v>N.IGUACU-FORUM</v>
          </cell>
          <cell r="I1572" t="str">
            <v>87, RUA GETULIO VARGAS, LJ 08/10/12/14 E 16, CENTRO</v>
          </cell>
          <cell r="J1572" t="str">
            <v>NOVA IGUACU</v>
          </cell>
          <cell r="K1572" t="str">
            <v>RJ</v>
          </cell>
          <cell r="L1572" t="str">
            <v>Brazil</v>
          </cell>
          <cell r="M1572" t="str">
            <v>26255</v>
          </cell>
          <cell r="N1572">
            <v>128000</v>
          </cell>
        </row>
        <row r="1573">
          <cell r="A1573">
            <v>218</v>
          </cell>
          <cell r="B1573" t="str">
            <v>TNS_BR_01846</v>
          </cell>
          <cell r="C1573" t="str">
            <v>BU BR</v>
          </cell>
          <cell r="D1573">
            <v>218</v>
          </cell>
          <cell r="E1573" t="str">
            <v>Retail Branch Offices</v>
          </cell>
          <cell r="F1573" t="str">
            <v>noncritical</v>
          </cell>
          <cell r="G1573" t="str">
            <v>Tier3</v>
          </cell>
          <cell r="H1573" t="str">
            <v>NOVA LIMA</v>
          </cell>
          <cell r="I1573" t="str">
            <v>305, RUA BIAS FORTES, , CENTRO</v>
          </cell>
          <cell r="J1573" t="str">
            <v>NOVA LIMA</v>
          </cell>
          <cell r="K1573" t="str">
            <v>MG</v>
          </cell>
          <cell r="L1573" t="str">
            <v>Brazil</v>
          </cell>
          <cell r="M1573" t="str">
            <v>34000</v>
          </cell>
          <cell r="N1573">
            <v>128000</v>
          </cell>
        </row>
        <row r="1574">
          <cell r="A1574">
            <v>1740</v>
          </cell>
          <cell r="B1574" t="str">
            <v>TNS_BR_01847</v>
          </cell>
          <cell r="C1574" t="str">
            <v>BU BR</v>
          </cell>
          <cell r="D1574">
            <v>1740</v>
          </cell>
          <cell r="E1574" t="str">
            <v>Retail Branch Offices</v>
          </cell>
          <cell r="F1574" t="str">
            <v>noncritical</v>
          </cell>
          <cell r="G1574" t="str">
            <v>Tier3</v>
          </cell>
          <cell r="H1574" t="str">
            <v>NOVA LIMA</v>
          </cell>
          <cell r="I1574" t="str">
            <v>499, ALAMEDA DA SERRA, LOJA 1, VILA DA SE</v>
          </cell>
          <cell r="J1574" t="str">
            <v>NOVA LIMA</v>
          </cell>
          <cell r="K1574" t="str">
            <v>MG</v>
          </cell>
          <cell r="L1574" t="str">
            <v>Brazil</v>
          </cell>
          <cell r="M1574" t="str">
            <v>34000</v>
          </cell>
          <cell r="N1574">
            <v>128000</v>
          </cell>
        </row>
        <row r="1575">
          <cell r="A1575">
            <v>840</v>
          </cell>
          <cell r="B1575" t="str">
            <v>TNS_BR_01857</v>
          </cell>
          <cell r="C1575" t="str">
            <v>BU BR</v>
          </cell>
          <cell r="D1575">
            <v>840</v>
          </cell>
          <cell r="E1575" t="str">
            <v>Retail Branch Offices</v>
          </cell>
          <cell r="F1575" t="str">
            <v>noncritical</v>
          </cell>
          <cell r="G1575" t="str">
            <v>Tier3</v>
          </cell>
          <cell r="H1575" t="str">
            <v>KS BAIRRO DA LAGOA</v>
          </cell>
          <cell r="I1575" t="str">
            <v>4000, RODOVIA ARNALDO JULIO MAUERBERG, , DIST.INDUS</v>
          </cell>
          <cell r="J1575" t="str">
            <v>NOVA ODESSA</v>
          </cell>
          <cell r="K1575" t="str">
            <v>SP</v>
          </cell>
          <cell r="L1575" t="str">
            <v>Brazil</v>
          </cell>
          <cell r="M1575" t="str">
            <v>13460</v>
          </cell>
          <cell r="N1575">
            <v>128000</v>
          </cell>
        </row>
        <row r="1576">
          <cell r="A1576">
            <v>700</v>
          </cell>
          <cell r="B1576" t="str">
            <v>TNS_BR_01861</v>
          </cell>
          <cell r="C1576" t="str">
            <v>BU BR</v>
          </cell>
          <cell r="D1576">
            <v>700</v>
          </cell>
          <cell r="E1576" t="str">
            <v>Retail Branch Offices</v>
          </cell>
          <cell r="F1576" t="str">
            <v>noncritical</v>
          </cell>
          <cell r="G1576" t="str">
            <v>Tier3</v>
          </cell>
          <cell r="H1576" t="str">
            <v>N.HAMBURGO-CENTRO</v>
          </cell>
          <cell r="I1576" t="str">
            <v>370, RUA JULIO DE CASTILHOS, , CENTRO</v>
          </cell>
          <cell r="J1576" t="str">
            <v>NOVO HAMBURGO</v>
          </cell>
          <cell r="K1576" t="str">
            <v>RS</v>
          </cell>
          <cell r="L1576" t="str">
            <v>Brazil</v>
          </cell>
          <cell r="M1576" t="str">
            <v>93510</v>
          </cell>
          <cell r="N1576">
            <v>128000</v>
          </cell>
        </row>
        <row r="1577">
          <cell r="A1577">
            <v>1544</v>
          </cell>
          <cell r="B1577" t="str">
            <v>TNS_BR_01864</v>
          </cell>
          <cell r="C1577" t="str">
            <v>BU BR</v>
          </cell>
          <cell r="D1577">
            <v>1544</v>
          </cell>
          <cell r="E1577" t="str">
            <v>Retail Branch Offices</v>
          </cell>
          <cell r="F1577" t="str">
            <v>noncritical</v>
          </cell>
          <cell r="G1577" t="str">
            <v>Tier3</v>
          </cell>
          <cell r="H1577" t="str">
            <v>NOVO HAMBURGO</v>
          </cell>
          <cell r="I1577" t="str">
            <v>951, RUA JOAQUIM NABUCO, , CENTRO</v>
          </cell>
          <cell r="J1577" t="str">
            <v>NOVO HAMBURGO</v>
          </cell>
          <cell r="K1577" t="str">
            <v>RS</v>
          </cell>
          <cell r="L1577" t="str">
            <v>Brazil</v>
          </cell>
          <cell r="M1577" t="str">
            <v>93310</v>
          </cell>
          <cell r="N1577">
            <v>128000</v>
          </cell>
        </row>
        <row r="1578">
          <cell r="A1578">
            <v>790</v>
          </cell>
          <cell r="B1578" t="str">
            <v>TNS_BR_01866</v>
          </cell>
          <cell r="C1578" t="str">
            <v>BU BR</v>
          </cell>
          <cell r="D1578">
            <v>790</v>
          </cell>
          <cell r="E1578" t="str">
            <v>Retail Branch Offices</v>
          </cell>
          <cell r="F1578" t="str">
            <v>noncritical</v>
          </cell>
          <cell r="G1578" t="str">
            <v>Tier3</v>
          </cell>
          <cell r="H1578" t="str">
            <v>OLIMPIA</v>
          </cell>
          <cell r="I1578" t="str">
            <v>201, PRACA DA MATRIZ, , CENTRO</v>
          </cell>
          <cell r="J1578" t="str">
            <v>OLIMPIA</v>
          </cell>
          <cell r="K1578" t="str">
            <v>SP</v>
          </cell>
          <cell r="L1578" t="str">
            <v>Brazil</v>
          </cell>
          <cell r="M1578" t="str">
            <v>15400</v>
          </cell>
          <cell r="N1578">
            <v>128000</v>
          </cell>
        </row>
        <row r="1579">
          <cell r="A1579">
            <v>1047</v>
          </cell>
          <cell r="B1579" t="str">
            <v>TNS_BR_01875</v>
          </cell>
          <cell r="C1579" t="str">
            <v>BU BR</v>
          </cell>
          <cell r="D1579">
            <v>1047</v>
          </cell>
          <cell r="E1579" t="str">
            <v>Retail Branch Offices</v>
          </cell>
          <cell r="F1579" t="str">
            <v>noncritical</v>
          </cell>
          <cell r="G1579" t="str">
            <v>Tier3</v>
          </cell>
          <cell r="H1579" t="str">
            <v>OLINDA</v>
          </cell>
          <cell r="I1579" t="str">
            <v>857, AVENIDA GETULIO VARGAS, , NOVO</v>
          </cell>
          <cell r="J1579" t="str">
            <v>OLINDA</v>
          </cell>
          <cell r="K1579" t="str">
            <v>PE</v>
          </cell>
          <cell r="L1579" t="str">
            <v>Brazil</v>
          </cell>
          <cell r="M1579" t="str">
            <v>53030</v>
          </cell>
          <cell r="N1579">
            <v>128000</v>
          </cell>
        </row>
        <row r="1580">
          <cell r="A1580">
            <v>220</v>
          </cell>
          <cell r="B1580" t="str">
            <v>TNS_BR_01876</v>
          </cell>
          <cell r="C1580" t="str">
            <v>BU BR</v>
          </cell>
          <cell r="D1580">
            <v>220</v>
          </cell>
          <cell r="E1580" t="str">
            <v>Retail Branch Offices</v>
          </cell>
          <cell r="F1580" t="str">
            <v>noncritical</v>
          </cell>
          <cell r="G1580" t="str">
            <v>Tier3</v>
          </cell>
          <cell r="H1580" t="str">
            <v>OLIVEIRA</v>
          </cell>
          <cell r="I1580" t="str">
            <v>183, RUA DR.COELHO DE MOURA, , CENTRO</v>
          </cell>
          <cell r="J1580" t="str">
            <v>OLIVEIRA</v>
          </cell>
          <cell r="K1580" t="str">
            <v>MG</v>
          </cell>
          <cell r="L1580" t="str">
            <v>Brazil</v>
          </cell>
          <cell r="M1580" t="str">
            <v>35540</v>
          </cell>
          <cell r="N1580">
            <v>128000</v>
          </cell>
        </row>
        <row r="1581">
          <cell r="A1581">
            <v>424</v>
          </cell>
          <cell r="B1581" t="str">
            <v>TNS_BR_01877</v>
          </cell>
          <cell r="C1581" t="str">
            <v>BU BR</v>
          </cell>
          <cell r="D1581">
            <v>424</v>
          </cell>
          <cell r="E1581" t="str">
            <v>Retail Branch Offices</v>
          </cell>
          <cell r="F1581" t="str">
            <v>noncritical</v>
          </cell>
          <cell r="G1581" t="str">
            <v>Tier3</v>
          </cell>
          <cell r="H1581" t="str">
            <v>ORLANDIA</v>
          </cell>
          <cell r="I1581" t="str">
            <v>430, AVENIDA 3, , CENTRO</v>
          </cell>
          <cell r="J1581" t="str">
            <v>ORLANDIA</v>
          </cell>
          <cell r="K1581" t="str">
            <v>SP</v>
          </cell>
          <cell r="L1581" t="str">
            <v>Brazil</v>
          </cell>
          <cell r="M1581" t="str">
            <v>14620</v>
          </cell>
          <cell r="N1581">
            <v>128000</v>
          </cell>
        </row>
        <row r="1582">
          <cell r="A1582">
            <v>547</v>
          </cell>
          <cell r="B1582" t="str">
            <v>TNS_BR_01882</v>
          </cell>
          <cell r="C1582" t="str">
            <v>BU BR</v>
          </cell>
          <cell r="D1582">
            <v>547</v>
          </cell>
          <cell r="E1582" t="str">
            <v>Retail Branch Offices</v>
          </cell>
          <cell r="F1582" t="str">
            <v>noncritical</v>
          </cell>
          <cell r="G1582" t="str">
            <v>Tier3</v>
          </cell>
          <cell r="H1582" t="str">
            <v>OSASCO-CENTRO</v>
          </cell>
          <cell r="I1582" t="str">
            <v>101, AVENIDA MAL.RONDON, , CENTRO</v>
          </cell>
          <cell r="J1582" t="str">
            <v>OSASCO</v>
          </cell>
          <cell r="K1582" t="str">
            <v>SP</v>
          </cell>
          <cell r="L1582" t="str">
            <v>Brazil</v>
          </cell>
          <cell r="M1582" t="str">
            <v>06093</v>
          </cell>
          <cell r="N1582">
            <v>128000</v>
          </cell>
        </row>
        <row r="1583">
          <cell r="A1583">
            <v>1264</v>
          </cell>
          <cell r="B1583" t="str">
            <v>TNS_BR_01883</v>
          </cell>
          <cell r="C1583" t="str">
            <v>BU BR</v>
          </cell>
          <cell r="D1583">
            <v>1264</v>
          </cell>
          <cell r="E1583" t="str">
            <v>Retail Branch Offices</v>
          </cell>
          <cell r="F1583" t="str">
            <v>noncritical</v>
          </cell>
          <cell r="G1583" t="str">
            <v>Tier3</v>
          </cell>
          <cell r="H1583" t="str">
            <v>OSASCO-AV.DOS AUTONOMISTAS</v>
          </cell>
          <cell r="I1583" t="str">
            <v>1105, RUA ANTONIO AGU, , CENTRO</v>
          </cell>
          <cell r="J1583" t="str">
            <v>OSASCO</v>
          </cell>
          <cell r="K1583" t="str">
            <v>SP</v>
          </cell>
          <cell r="L1583" t="str">
            <v>Brazil</v>
          </cell>
          <cell r="M1583" t="str">
            <v>06093</v>
          </cell>
          <cell r="N1583">
            <v>128000</v>
          </cell>
        </row>
        <row r="1584">
          <cell r="A1584">
            <v>1545</v>
          </cell>
          <cell r="B1584" t="str">
            <v>TNS_BR_01890</v>
          </cell>
          <cell r="C1584" t="str">
            <v>BU BR</v>
          </cell>
          <cell r="D1584">
            <v>1545</v>
          </cell>
          <cell r="E1584" t="str">
            <v>Retail Branch Offices</v>
          </cell>
          <cell r="F1584" t="str">
            <v>noncritical</v>
          </cell>
          <cell r="G1584" t="str">
            <v>Tier3</v>
          </cell>
          <cell r="H1584" t="str">
            <v>OSASCO</v>
          </cell>
          <cell r="I1584" t="str">
            <v>502, RUA ANTONIO AGU, , CENTRO</v>
          </cell>
          <cell r="J1584" t="str">
            <v>OSASCO</v>
          </cell>
          <cell r="K1584" t="str">
            <v>SP</v>
          </cell>
          <cell r="L1584" t="str">
            <v>Brazil</v>
          </cell>
          <cell r="M1584" t="str">
            <v>06093</v>
          </cell>
          <cell r="N1584">
            <v>128000</v>
          </cell>
        </row>
        <row r="1585">
          <cell r="A1585">
            <v>1054</v>
          </cell>
          <cell r="B1585" t="str">
            <v>TNS_BR_01894</v>
          </cell>
          <cell r="C1585" t="str">
            <v>BU BR</v>
          </cell>
          <cell r="D1585">
            <v>1054</v>
          </cell>
          <cell r="E1585" t="str">
            <v>Retail Branch Offices</v>
          </cell>
          <cell r="F1585" t="str">
            <v>noncritical</v>
          </cell>
          <cell r="G1585" t="str">
            <v>Tier3</v>
          </cell>
          <cell r="H1585" t="str">
            <v>OURICURI</v>
          </cell>
          <cell r="I1585" t="str">
            <v>0, RUA DESEMB.MEDEIROS CORREIA,S/N, , CENTRO</v>
          </cell>
          <cell r="J1585" t="str">
            <v>OURICURI</v>
          </cell>
          <cell r="K1585" t="str">
            <v>PE</v>
          </cell>
          <cell r="L1585" t="str">
            <v>Brazil</v>
          </cell>
          <cell r="M1585" t="str">
            <v>56200</v>
          </cell>
          <cell r="N1585">
            <v>128000</v>
          </cell>
        </row>
        <row r="1586">
          <cell r="A1586">
            <v>1563</v>
          </cell>
          <cell r="B1586" t="str">
            <v>TNS_BR_01895</v>
          </cell>
          <cell r="C1586" t="str">
            <v>BU BR</v>
          </cell>
          <cell r="D1586">
            <v>1563</v>
          </cell>
          <cell r="E1586" t="str">
            <v>Retail Branch Offices</v>
          </cell>
          <cell r="F1586" t="str">
            <v>noncritical</v>
          </cell>
          <cell r="G1586" t="str">
            <v>Tier3</v>
          </cell>
          <cell r="H1586" t="str">
            <v>OURINHOS</v>
          </cell>
          <cell r="I1586" t="str">
            <v>474, RUA 9 DE JULHO, , CENTRO</v>
          </cell>
          <cell r="J1586" t="str">
            <v>OURINHOS</v>
          </cell>
          <cell r="K1586" t="str">
            <v>SP</v>
          </cell>
          <cell r="L1586" t="str">
            <v>Brazil</v>
          </cell>
          <cell r="M1586" t="str">
            <v>19900</v>
          </cell>
          <cell r="N1586">
            <v>128000</v>
          </cell>
        </row>
        <row r="1587">
          <cell r="A1587">
            <v>824</v>
          </cell>
          <cell r="B1587" t="str">
            <v>TNS_BR_01899</v>
          </cell>
          <cell r="C1587" t="str">
            <v>BU BR</v>
          </cell>
          <cell r="D1587">
            <v>824</v>
          </cell>
          <cell r="E1587" t="str">
            <v>Retail Branch Offices</v>
          </cell>
          <cell r="F1587" t="str">
            <v>noncritical</v>
          </cell>
          <cell r="G1587" t="str">
            <v>Tier3</v>
          </cell>
          <cell r="H1587" t="str">
            <v>OURO BRANCO</v>
          </cell>
          <cell r="I1587" t="str">
            <v>557, RUA STO.ANTONIO, , CENTRO</v>
          </cell>
          <cell r="J1587" t="str">
            <v>OURO BRANCO</v>
          </cell>
          <cell r="K1587" t="str">
            <v>MG</v>
          </cell>
          <cell r="L1587" t="str">
            <v>Brazil</v>
          </cell>
          <cell r="M1587" t="str">
            <v>36420</v>
          </cell>
          <cell r="N1587">
            <v>128000</v>
          </cell>
        </row>
        <row r="1588">
          <cell r="A1588">
            <v>222</v>
          </cell>
          <cell r="B1588" t="str">
            <v>TNS_BR_01905</v>
          </cell>
          <cell r="C1588" t="str">
            <v>BU BR</v>
          </cell>
          <cell r="D1588">
            <v>222</v>
          </cell>
          <cell r="E1588" t="str">
            <v>Retail Branch Offices</v>
          </cell>
          <cell r="F1588" t="str">
            <v>noncritical</v>
          </cell>
          <cell r="G1588" t="str">
            <v>Tier3</v>
          </cell>
          <cell r="H1588" t="str">
            <v>OURO PRETO</v>
          </cell>
          <cell r="I1588" t="str">
            <v>77, RUA SAO JOSE, , CENTRO</v>
          </cell>
          <cell r="J1588" t="str">
            <v>OURO PRETO</v>
          </cell>
          <cell r="K1588" t="str">
            <v>MG</v>
          </cell>
          <cell r="L1588" t="str">
            <v>Brazil</v>
          </cell>
          <cell r="M1588" t="str">
            <v>35400</v>
          </cell>
          <cell r="N1588">
            <v>128000</v>
          </cell>
        </row>
        <row r="1589">
          <cell r="A1589">
            <v>1013</v>
          </cell>
          <cell r="B1589" t="str">
            <v>TNS_BR_01906</v>
          </cell>
          <cell r="C1589" t="str">
            <v>BU BR</v>
          </cell>
          <cell r="D1589">
            <v>1013</v>
          </cell>
          <cell r="E1589" t="str">
            <v>Retail Branch Offices</v>
          </cell>
          <cell r="F1589" t="str">
            <v>noncritical</v>
          </cell>
          <cell r="G1589" t="str">
            <v>Tier3</v>
          </cell>
          <cell r="H1589" t="str">
            <v>PALMARES</v>
          </cell>
          <cell r="I1589" t="str">
            <v>1228, RUA VIG.BASTOS, , CENTRO</v>
          </cell>
          <cell r="J1589" t="str">
            <v>PALMARES</v>
          </cell>
          <cell r="K1589" t="str">
            <v>PE</v>
          </cell>
          <cell r="L1589" t="str">
            <v>Brazil</v>
          </cell>
          <cell r="M1589" t="str">
            <v>55540</v>
          </cell>
          <cell r="N1589">
            <v>128000</v>
          </cell>
        </row>
        <row r="1590">
          <cell r="A1590">
            <v>932</v>
          </cell>
          <cell r="B1590" t="str">
            <v>TNS_BR_01908</v>
          </cell>
          <cell r="C1590" t="str">
            <v>BU BR</v>
          </cell>
          <cell r="D1590">
            <v>932</v>
          </cell>
          <cell r="E1590" t="str">
            <v>Retail Branch Offices</v>
          </cell>
          <cell r="F1590" t="str">
            <v>noncritical</v>
          </cell>
          <cell r="G1590" t="str">
            <v>Tier3</v>
          </cell>
          <cell r="H1590" t="str">
            <v>PALMAS</v>
          </cell>
          <cell r="I1590" t="str">
            <v>0, AVENIDA JK, ACNE I,CONJ 1,LOT.38, A.NORDESTE</v>
          </cell>
          <cell r="J1590" t="str">
            <v>PALMAS</v>
          </cell>
          <cell r="K1590" t="str">
            <v>TO</v>
          </cell>
          <cell r="L1590" t="str">
            <v>Brazil</v>
          </cell>
          <cell r="M1590" t="str">
            <v>77053</v>
          </cell>
          <cell r="N1590">
            <v>128000</v>
          </cell>
        </row>
        <row r="1591">
          <cell r="A1591">
            <v>1736</v>
          </cell>
          <cell r="B1591" t="str">
            <v>TNS_BR_01910</v>
          </cell>
          <cell r="C1591" t="str">
            <v>BU BR</v>
          </cell>
          <cell r="D1591">
            <v>1736</v>
          </cell>
          <cell r="E1591" t="str">
            <v>Retail Branch Offices</v>
          </cell>
          <cell r="F1591" t="str">
            <v>noncritical</v>
          </cell>
          <cell r="G1591" t="str">
            <v>Tier3</v>
          </cell>
          <cell r="H1591" t="str">
            <v>PALMAS</v>
          </cell>
          <cell r="I1591" t="str">
            <v>0, AVENIDA JUSCELINO KUBITSCHEK, CJ1-L39 A, CENTRO</v>
          </cell>
          <cell r="J1591" t="str">
            <v>PALMAS</v>
          </cell>
          <cell r="K1591" t="str">
            <v>TO</v>
          </cell>
          <cell r="L1591" t="str">
            <v>Brazil</v>
          </cell>
          <cell r="M1591" t="str">
            <v>77053</v>
          </cell>
          <cell r="N1591">
            <v>128000</v>
          </cell>
        </row>
        <row r="1592">
          <cell r="A1592">
            <v>227</v>
          </cell>
          <cell r="B1592" t="str">
            <v>TNS_BR_01925</v>
          </cell>
          <cell r="C1592" t="str">
            <v>BU BR</v>
          </cell>
          <cell r="D1592">
            <v>227</v>
          </cell>
          <cell r="E1592" t="str">
            <v>Retail Branch Offices</v>
          </cell>
          <cell r="F1592" t="str">
            <v>noncritical</v>
          </cell>
          <cell r="G1592" t="str">
            <v>Tier3</v>
          </cell>
          <cell r="H1592" t="str">
            <v>PARA DE MINAS</v>
          </cell>
          <cell r="I1592" t="str">
            <v>43, RUA MAJOR SILVINO SILVA, , CENTRO</v>
          </cell>
          <cell r="J1592" t="str">
            <v>PARA DE MINAS</v>
          </cell>
          <cell r="K1592" t="str">
            <v>MG</v>
          </cell>
          <cell r="L1592" t="str">
            <v>Brazil</v>
          </cell>
          <cell r="M1592" t="str">
            <v>35660</v>
          </cell>
          <cell r="N1592">
            <v>64000</v>
          </cell>
        </row>
        <row r="1593">
          <cell r="A1593">
            <v>226</v>
          </cell>
          <cell r="B1593" t="str">
            <v>TNS_BR_01927</v>
          </cell>
          <cell r="C1593" t="str">
            <v>BU BR</v>
          </cell>
          <cell r="D1593">
            <v>226</v>
          </cell>
          <cell r="E1593" t="str">
            <v>Retail Branch Offices</v>
          </cell>
          <cell r="F1593" t="str">
            <v>noncritical</v>
          </cell>
          <cell r="G1593" t="str">
            <v>Tier3</v>
          </cell>
          <cell r="H1593" t="str">
            <v>PARACAMBI</v>
          </cell>
          <cell r="I1593" t="str">
            <v>70, PRACA 13 DE NOVEMBRO, , CENTRO</v>
          </cell>
          <cell r="J1593" t="str">
            <v>PARACAMBI</v>
          </cell>
          <cell r="K1593" t="str">
            <v>RJ</v>
          </cell>
          <cell r="L1593" t="str">
            <v>Brazil</v>
          </cell>
          <cell r="M1593" t="str">
            <v>26600</v>
          </cell>
          <cell r="N1593">
            <v>128000</v>
          </cell>
        </row>
        <row r="1594">
          <cell r="A1594">
            <v>229</v>
          </cell>
          <cell r="B1594" t="str">
            <v>TNS_BR_01928</v>
          </cell>
          <cell r="C1594" t="str">
            <v>BU BR</v>
          </cell>
          <cell r="D1594">
            <v>229</v>
          </cell>
          <cell r="E1594" t="str">
            <v>Retail Branch Offices</v>
          </cell>
          <cell r="F1594" t="str">
            <v>noncritical</v>
          </cell>
          <cell r="G1594" t="str">
            <v>Tier3</v>
          </cell>
          <cell r="H1594" t="str">
            <v>PARAISOPOLIS</v>
          </cell>
          <cell r="I1594" t="str">
            <v>20, PRACA PRES.VARGAS, , CENTRO</v>
          </cell>
          <cell r="J1594" t="str">
            <v>PARAISOPOLIS</v>
          </cell>
          <cell r="K1594" t="str">
            <v>MG</v>
          </cell>
          <cell r="L1594" t="str">
            <v>Brazil</v>
          </cell>
          <cell r="M1594" t="str">
            <v>37660</v>
          </cell>
          <cell r="N1594">
            <v>128000</v>
          </cell>
        </row>
        <row r="1595">
          <cell r="A1595">
            <v>1574</v>
          </cell>
          <cell r="B1595" t="str">
            <v>TNS_BR_01930</v>
          </cell>
          <cell r="C1595" t="str">
            <v>BU BR</v>
          </cell>
          <cell r="D1595">
            <v>1574</v>
          </cell>
          <cell r="E1595" t="str">
            <v>Retail Branch Offices</v>
          </cell>
          <cell r="F1595" t="str">
            <v>noncritical</v>
          </cell>
          <cell r="G1595" t="str">
            <v>Tier3</v>
          </cell>
          <cell r="H1595" t="str">
            <v>PARANAGUA</v>
          </cell>
          <cell r="I1595" t="str">
            <v>77, LARGO CONEGO ALCINDINO, , CENTRO</v>
          </cell>
          <cell r="J1595" t="str">
            <v>PARANAGUA</v>
          </cell>
          <cell r="K1595" t="str">
            <v>PR</v>
          </cell>
          <cell r="L1595" t="str">
            <v>Brazil</v>
          </cell>
          <cell r="M1595" t="str">
            <v>83203</v>
          </cell>
          <cell r="N1595">
            <v>128000</v>
          </cell>
        </row>
        <row r="1596">
          <cell r="A1596">
            <v>231</v>
          </cell>
          <cell r="B1596" t="str">
            <v>TNS_BR_01931</v>
          </cell>
          <cell r="C1596" t="str">
            <v>BU BR</v>
          </cell>
          <cell r="D1596">
            <v>231</v>
          </cell>
          <cell r="E1596" t="str">
            <v>Retail Branch Offices</v>
          </cell>
          <cell r="F1596" t="str">
            <v>noncritical</v>
          </cell>
          <cell r="G1596" t="str">
            <v>Tier3</v>
          </cell>
          <cell r="H1596" t="str">
            <v>PARANAIBA</v>
          </cell>
          <cell r="I1596" t="str">
            <v>89, PRACA DA REPUBLICA, , CENTRO</v>
          </cell>
          <cell r="J1596" t="str">
            <v>PARANAIBA</v>
          </cell>
          <cell r="K1596" t="str">
            <v>MS</v>
          </cell>
          <cell r="L1596" t="str">
            <v>Brazil</v>
          </cell>
          <cell r="M1596" t="str">
            <v>79500</v>
          </cell>
          <cell r="N1596">
            <v>128000</v>
          </cell>
        </row>
        <row r="1597">
          <cell r="A1597">
            <v>602</v>
          </cell>
          <cell r="B1597" t="str">
            <v>TNS_BR_01932</v>
          </cell>
          <cell r="C1597" t="str">
            <v>BU BR</v>
          </cell>
          <cell r="D1597">
            <v>602</v>
          </cell>
          <cell r="E1597" t="str">
            <v>Retail Branch Offices</v>
          </cell>
          <cell r="F1597" t="str">
            <v>noncritical</v>
          </cell>
          <cell r="G1597" t="str">
            <v>Tier3</v>
          </cell>
          <cell r="H1597" t="str">
            <v>PARANAVAI</v>
          </cell>
          <cell r="I1597" t="str">
            <v>1435, RUA SOUZA NAVES, , CENTRO</v>
          </cell>
          <cell r="J1597" t="str">
            <v>PARANAVAI</v>
          </cell>
          <cell r="K1597" t="str">
            <v>PR</v>
          </cell>
          <cell r="L1597" t="str">
            <v>Brazil</v>
          </cell>
          <cell r="M1597" t="str">
            <v>87702</v>
          </cell>
          <cell r="N1597">
            <v>128000</v>
          </cell>
        </row>
        <row r="1598">
          <cell r="A1598">
            <v>860</v>
          </cell>
          <cell r="B1598" t="str">
            <v>TNS_BR_01933</v>
          </cell>
          <cell r="C1598" t="str">
            <v>BU BR</v>
          </cell>
          <cell r="D1598">
            <v>860</v>
          </cell>
          <cell r="E1598" t="str">
            <v>Retail Branch Offices</v>
          </cell>
          <cell r="F1598" t="str">
            <v>noncritical</v>
          </cell>
          <cell r="G1598" t="str">
            <v>Tier3</v>
          </cell>
          <cell r="H1598" t="str">
            <v>MAMBUCABA</v>
          </cell>
          <cell r="I1598" t="str">
            <v>39, RUA MINAS GERAIS, , MAMBUCABA</v>
          </cell>
          <cell r="J1598" t="str">
            <v>PARATI</v>
          </cell>
          <cell r="K1598" t="str">
            <v>RJ</v>
          </cell>
          <cell r="L1598" t="str">
            <v>Brazil</v>
          </cell>
          <cell r="M1598" t="str">
            <v>23970</v>
          </cell>
          <cell r="N1598">
            <v>64000</v>
          </cell>
        </row>
        <row r="1599">
          <cell r="A1599">
            <v>751</v>
          </cell>
          <cell r="B1599" t="str">
            <v>TNS_BR_01935</v>
          </cell>
          <cell r="C1599" t="str">
            <v>BU BR</v>
          </cell>
          <cell r="D1599">
            <v>751</v>
          </cell>
          <cell r="E1599" t="str">
            <v>Retail Branch Offices</v>
          </cell>
          <cell r="F1599" t="str">
            <v>noncritical</v>
          </cell>
          <cell r="G1599" t="str">
            <v>Tier3</v>
          </cell>
          <cell r="H1599" t="str">
            <v>CARAJAS</v>
          </cell>
          <cell r="I1599" t="str">
            <v>0, RUA GUAMA,S/N, , N.URB.S.CA</v>
          </cell>
          <cell r="J1599" t="str">
            <v>PARAUAPEBAS</v>
          </cell>
          <cell r="K1599" t="str">
            <v>PA</v>
          </cell>
          <cell r="L1599" t="str">
            <v>Brazil</v>
          </cell>
          <cell r="M1599" t="str">
            <v>68516</v>
          </cell>
          <cell r="N1599">
            <v>128000</v>
          </cell>
        </row>
        <row r="1600">
          <cell r="A1600">
            <v>418</v>
          </cell>
          <cell r="B1600" t="str">
            <v>TNS_BR_01938</v>
          </cell>
          <cell r="C1600" t="str">
            <v>BU BR</v>
          </cell>
          <cell r="D1600">
            <v>418</v>
          </cell>
          <cell r="E1600" t="str">
            <v>Retail Branch Offices</v>
          </cell>
          <cell r="F1600" t="str">
            <v>noncritical</v>
          </cell>
          <cell r="G1600" t="str">
            <v>Tier3</v>
          </cell>
          <cell r="H1600" t="str">
            <v>PASSO FUNDO</v>
          </cell>
          <cell r="I1600" t="str">
            <v>498, AVENIDA GAL.NETTO, , CENTRO</v>
          </cell>
          <cell r="J1600" t="str">
            <v>PASSO FUNDO</v>
          </cell>
          <cell r="K1600" t="str">
            <v>RS</v>
          </cell>
          <cell r="L1600" t="str">
            <v>Brazil</v>
          </cell>
          <cell r="M1600" t="str">
            <v>99010</v>
          </cell>
          <cell r="N1600">
            <v>128000</v>
          </cell>
        </row>
        <row r="1601">
          <cell r="A1601">
            <v>235</v>
          </cell>
          <cell r="B1601" t="str">
            <v>TNS_BR_01940</v>
          </cell>
          <cell r="C1601" t="str">
            <v>BU BR</v>
          </cell>
          <cell r="D1601">
            <v>235</v>
          </cell>
          <cell r="E1601" t="str">
            <v>Retail Branch Offices</v>
          </cell>
          <cell r="F1601" t="str">
            <v>noncritical</v>
          </cell>
          <cell r="G1601" t="str">
            <v>Tier3</v>
          </cell>
          <cell r="H1601" t="str">
            <v>PASSOS</v>
          </cell>
          <cell r="I1601" t="str">
            <v>634, AVENIDA AROUCA, , CENTRO</v>
          </cell>
          <cell r="J1601" t="str">
            <v>PASSOS</v>
          </cell>
          <cell r="K1601" t="str">
            <v>MG</v>
          </cell>
          <cell r="L1601" t="str">
            <v>Brazil</v>
          </cell>
          <cell r="M1601" t="str">
            <v>37900</v>
          </cell>
          <cell r="N1601">
            <v>128000</v>
          </cell>
        </row>
        <row r="1602">
          <cell r="A1602">
            <v>1184</v>
          </cell>
          <cell r="B1602" t="str">
            <v>TNS_BR_01941</v>
          </cell>
          <cell r="C1602" t="str">
            <v>BU BR</v>
          </cell>
          <cell r="D1602">
            <v>1184</v>
          </cell>
          <cell r="E1602" t="str">
            <v>Retail Branch Offices</v>
          </cell>
          <cell r="F1602" t="str">
            <v>noncritical</v>
          </cell>
          <cell r="G1602" t="str">
            <v>Tier3</v>
          </cell>
          <cell r="H1602" t="str">
            <v>PATOS-PB</v>
          </cell>
          <cell r="I1602" t="str">
            <v>2, AVENIDA SOLON DE LUCENA, , CENTRO</v>
          </cell>
          <cell r="J1602" t="str">
            <v>PATOS</v>
          </cell>
          <cell r="K1602" t="str">
            <v>PB</v>
          </cell>
          <cell r="L1602" t="str">
            <v>Brazil</v>
          </cell>
          <cell r="M1602" t="str">
            <v>58700</v>
          </cell>
          <cell r="N1602">
            <v>128000</v>
          </cell>
        </row>
        <row r="1603">
          <cell r="A1603">
            <v>236</v>
          </cell>
          <cell r="B1603" t="str">
            <v>TNS_BR_01942</v>
          </cell>
          <cell r="C1603" t="str">
            <v>BU BR</v>
          </cell>
          <cell r="D1603">
            <v>236</v>
          </cell>
          <cell r="E1603" t="str">
            <v>Retail Branch Offices</v>
          </cell>
          <cell r="F1603" t="str">
            <v>noncritical</v>
          </cell>
          <cell r="G1603" t="str">
            <v>Tier3</v>
          </cell>
          <cell r="H1603" t="str">
            <v>PATOS DE MINAS</v>
          </cell>
          <cell r="I1603" t="str">
            <v>64, RUA OLEGARIO MACIEL, , CENTRO</v>
          </cell>
          <cell r="J1603" t="str">
            <v>PATOS DE MINAS</v>
          </cell>
          <cell r="K1603" t="str">
            <v>MG</v>
          </cell>
          <cell r="L1603" t="str">
            <v>Brazil</v>
          </cell>
          <cell r="M1603" t="str">
            <v>38700</v>
          </cell>
          <cell r="N1603">
            <v>128000</v>
          </cell>
        </row>
        <row r="1604">
          <cell r="A1604">
            <v>610</v>
          </cell>
          <cell r="B1604" t="str">
            <v>TNS_BR_01944</v>
          </cell>
          <cell r="C1604" t="str">
            <v>BU BR</v>
          </cell>
          <cell r="D1604">
            <v>610</v>
          </cell>
          <cell r="E1604" t="str">
            <v>Retail Branch Offices</v>
          </cell>
          <cell r="F1604" t="str">
            <v>noncritical</v>
          </cell>
          <cell r="G1604" t="str">
            <v>Tier3</v>
          </cell>
          <cell r="H1604" t="str">
            <v>PATROCINIO</v>
          </cell>
          <cell r="I1604" t="str">
            <v>320, AVENIDA RUI BARBOSA, , CENTRO</v>
          </cell>
          <cell r="J1604" t="str">
            <v>PATROCINIO</v>
          </cell>
          <cell r="K1604" t="str">
            <v>MG</v>
          </cell>
          <cell r="L1604" t="str">
            <v>Brazil</v>
          </cell>
          <cell r="M1604" t="str">
            <v>38740</v>
          </cell>
          <cell r="N1604">
            <v>128000</v>
          </cell>
        </row>
        <row r="1605">
          <cell r="A1605">
            <v>1024</v>
          </cell>
          <cell r="B1605" t="str">
            <v>TNS_BR_01945</v>
          </cell>
          <cell r="C1605" t="str">
            <v>BU BR</v>
          </cell>
          <cell r="D1605">
            <v>1024</v>
          </cell>
          <cell r="E1605" t="str">
            <v>Retail Branch Offices</v>
          </cell>
          <cell r="F1605" t="str">
            <v>noncritical</v>
          </cell>
          <cell r="G1605" t="str">
            <v>Tier3</v>
          </cell>
          <cell r="H1605" t="str">
            <v>PAUDALHO</v>
          </cell>
          <cell r="I1605" t="str">
            <v>10, PRACA PEDRO COUTINHO, , CENTRO</v>
          </cell>
          <cell r="J1605" t="str">
            <v>PAUDALHO</v>
          </cell>
          <cell r="K1605" t="str">
            <v>PE</v>
          </cell>
          <cell r="L1605" t="str">
            <v>Brazil</v>
          </cell>
          <cell r="M1605" t="str">
            <v>55825</v>
          </cell>
          <cell r="N1605">
            <v>128000</v>
          </cell>
        </row>
        <row r="1606">
          <cell r="A1606">
            <v>859</v>
          </cell>
          <cell r="B1606" t="str">
            <v>TNS_BR_01946</v>
          </cell>
          <cell r="C1606" t="str">
            <v>BU BR</v>
          </cell>
          <cell r="D1606">
            <v>859</v>
          </cell>
          <cell r="E1606" t="str">
            <v>Retail Branch Offices</v>
          </cell>
          <cell r="F1606" t="str">
            <v>noncritical</v>
          </cell>
          <cell r="G1606" t="str">
            <v>Tier3</v>
          </cell>
          <cell r="H1606" t="str">
            <v>JARDIM PLANALTO</v>
          </cell>
          <cell r="I1606" t="str">
            <v>0, RODOVIA SP 332 KM 132, , JD.PLANALT</v>
          </cell>
          <cell r="J1606" t="str">
            <v>PAULINIA</v>
          </cell>
          <cell r="K1606" t="str">
            <v>SP</v>
          </cell>
          <cell r="L1606" t="str">
            <v>Brazil</v>
          </cell>
          <cell r="M1606" t="str">
            <v>13140</v>
          </cell>
          <cell r="N1606">
            <v>128000</v>
          </cell>
        </row>
        <row r="1607">
          <cell r="A1607">
            <v>1039</v>
          </cell>
          <cell r="B1607" t="str">
            <v>TNS_BR_01950</v>
          </cell>
          <cell r="C1607" t="str">
            <v>BU BR</v>
          </cell>
          <cell r="D1607">
            <v>1039</v>
          </cell>
          <cell r="E1607" t="str">
            <v>Retail Branch Offices</v>
          </cell>
          <cell r="F1607" t="str">
            <v>noncritical</v>
          </cell>
          <cell r="G1607" t="str">
            <v>Tier3</v>
          </cell>
          <cell r="H1607" t="str">
            <v>PAULISTA</v>
          </cell>
          <cell r="I1607" t="str">
            <v>0, PRACA FREDERICO LUNDGREN,S/N, , CENTRO</v>
          </cell>
          <cell r="J1607" t="str">
            <v>PAULISTA</v>
          </cell>
          <cell r="K1607" t="str">
            <v>PE</v>
          </cell>
          <cell r="L1607" t="str">
            <v>Brazil</v>
          </cell>
          <cell r="M1607" t="str">
            <v>53401</v>
          </cell>
          <cell r="N1607">
            <v>128000</v>
          </cell>
        </row>
        <row r="1608">
          <cell r="A1608">
            <v>240</v>
          </cell>
          <cell r="B1608" t="str">
            <v>TNS_BR_01954</v>
          </cell>
          <cell r="C1608" t="str">
            <v>BU BR</v>
          </cell>
          <cell r="D1608">
            <v>240</v>
          </cell>
          <cell r="E1608" t="str">
            <v>Retail Branch Offices</v>
          </cell>
          <cell r="F1608" t="str">
            <v>noncritical</v>
          </cell>
          <cell r="G1608" t="str">
            <v>Tier3</v>
          </cell>
          <cell r="H1608" t="str">
            <v>PELOTAS</v>
          </cell>
          <cell r="I1608" t="str">
            <v>561, RUA 15 DE NOVEMBRO, , CENTRO</v>
          </cell>
          <cell r="J1608" t="str">
            <v>PELOTAS</v>
          </cell>
          <cell r="K1608" t="str">
            <v>RS</v>
          </cell>
          <cell r="L1608" t="str">
            <v>Brazil</v>
          </cell>
          <cell r="M1608" t="str">
            <v>96015</v>
          </cell>
          <cell r="N1608">
            <v>128000</v>
          </cell>
        </row>
        <row r="1609">
          <cell r="A1609">
            <v>1547</v>
          </cell>
          <cell r="B1609" t="str">
            <v>TNS_BR_01955</v>
          </cell>
          <cell r="C1609" t="str">
            <v>BU BR</v>
          </cell>
          <cell r="D1609">
            <v>1547</v>
          </cell>
          <cell r="E1609" t="str">
            <v>Retail Branch Offices</v>
          </cell>
          <cell r="F1609" t="str">
            <v>noncritical</v>
          </cell>
          <cell r="G1609" t="str">
            <v>Tier3</v>
          </cell>
          <cell r="H1609" t="str">
            <v>PELOTAS</v>
          </cell>
          <cell r="I1609" t="str">
            <v>626, RUA FELIX DA CUNHA, B e 628 e 630, CENTRO</v>
          </cell>
          <cell r="J1609" t="str">
            <v>PELOTAS</v>
          </cell>
          <cell r="K1609" t="str">
            <v>RS</v>
          </cell>
          <cell r="L1609" t="str">
            <v>Brazil</v>
          </cell>
          <cell r="M1609" t="str">
            <v>96010</v>
          </cell>
          <cell r="N1609">
            <v>128000</v>
          </cell>
        </row>
        <row r="1610">
          <cell r="A1610">
            <v>597</v>
          </cell>
          <cell r="B1610" t="str">
            <v>TNS_BR_01956</v>
          </cell>
          <cell r="C1610" t="str">
            <v>BU BR</v>
          </cell>
          <cell r="D1610">
            <v>597</v>
          </cell>
          <cell r="E1610" t="str">
            <v>Retail Branch Offices</v>
          </cell>
          <cell r="F1610" t="str">
            <v>noncritical</v>
          </cell>
          <cell r="G1610" t="str">
            <v>Tier3</v>
          </cell>
          <cell r="H1610" t="str">
            <v>PENAPOLIS</v>
          </cell>
          <cell r="I1610" t="str">
            <v>539, AVENIDA MANOEL BENTO DA CRUZ, , CENTRO</v>
          </cell>
          <cell r="J1610" t="str">
            <v>PENAPOLIS</v>
          </cell>
          <cell r="K1610" t="str">
            <v>SP</v>
          </cell>
          <cell r="L1610" t="str">
            <v>Brazil</v>
          </cell>
          <cell r="M1610" t="str">
            <v>16300</v>
          </cell>
          <cell r="N1610">
            <v>128000</v>
          </cell>
        </row>
        <row r="1611">
          <cell r="A1611">
            <v>1066</v>
          </cell>
          <cell r="B1611" t="str">
            <v>TNS_BR_01957</v>
          </cell>
          <cell r="C1611" t="str">
            <v>BU BR</v>
          </cell>
          <cell r="D1611">
            <v>1066</v>
          </cell>
          <cell r="E1611" t="str">
            <v>Retail Branch Offices</v>
          </cell>
          <cell r="F1611" t="str">
            <v>noncritical</v>
          </cell>
          <cell r="G1611" t="str">
            <v>Tier3</v>
          </cell>
          <cell r="H1611" t="str">
            <v>PESQUEIRA</v>
          </cell>
          <cell r="I1611" t="str">
            <v>74, RUA DR.LIDIO PARAIBA, , CENTRO</v>
          </cell>
          <cell r="J1611" t="str">
            <v>PESQUEIRA</v>
          </cell>
          <cell r="K1611" t="str">
            <v>PE</v>
          </cell>
          <cell r="L1611" t="str">
            <v>Brazil</v>
          </cell>
          <cell r="M1611" t="str">
            <v>55200</v>
          </cell>
          <cell r="N1611">
            <v>128000</v>
          </cell>
        </row>
        <row r="1612">
          <cell r="A1612">
            <v>1038</v>
          </cell>
          <cell r="B1612" t="str">
            <v>TNS_BR_01958</v>
          </cell>
          <cell r="C1612" t="str">
            <v>BU BR</v>
          </cell>
          <cell r="D1612">
            <v>1038</v>
          </cell>
          <cell r="E1612" t="str">
            <v>Retail Branch Offices</v>
          </cell>
          <cell r="F1612" t="str">
            <v>noncritical</v>
          </cell>
          <cell r="G1612" t="str">
            <v>Tier3</v>
          </cell>
          <cell r="H1612" t="str">
            <v>AGENCIA PETROLANDIA</v>
          </cell>
          <cell r="I1612" t="str">
            <v xml:space="preserve">49, AVENIDA JOSE GOMES DE ALENCAR, , </v>
          </cell>
          <cell r="J1612" t="str">
            <v>PETROLANDIA</v>
          </cell>
          <cell r="K1612" t="str">
            <v>PE</v>
          </cell>
          <cell r="L1612" t="str">
            <v>Brazil</v>
          </cell>
          <cell r="M1612"/>
          <cell r="N1612">
            <v>128000</v>
          </cell>
        </row>
        <row r="1613">
          <cell r="A1613">
            <v>1008</v>
          </cell>
          <cell r="B1613" t="str">
            <v>TNS_BR_01963</v>
          </cell>
          <cell r="C1613" t="str">
            <v>BU BR</v>
          </cell>
          <cell r="D1613">
            <v>1008</v>
          </cell>
          <cell r="E1613" t="str">
            <v>Retail Branch Offices</v>
          </cell>
          <cell r="F1613" t="str">
            <v>noncritical</v>
          </cell>
          <cell r="G1613" t="str">
            <v>Tier3</v>
          </cell>
          <cell r="H1613" t="str">
            <v>PETROLINA</v>
          </cell>
          <cell r="I1613" t="str">
            <v>195, AVENIDA SOUZA FILHO, , CENTRO</v>
          </cell>
          <cell r="J1613" t="str">
            <v>PETROLINA</v>
          </cell>
          <cell r="K1613" t="str">
            <v>PE</v>
          </cell>
          <cell r="L1613" t="str">
            <v>Brazil</v>
          </cell>
          <cell r="M1613" t="str">
            <v>56304</v>
          </cell>
          <cell r="N1613">
            <v>256000</v>
          </cell>
        </row>
        <row r="1614">
          <cell r="A1614">
            <v>242</v>
          </cell>
          <cell r="B1614" t="str">
            <v>TNS_BR_01966</v>
          </cell>
          <cell r="C1614" t="str">
            <v>BU BR</v>
          </cell>
          <cell r="D1614">
            <v>242</v>
          </cell>
          <cell r="E1614" t="str">
            <v>Retail Branch Offices</v>
          </cell>
          <cell r="F1614" t="str">
            <v>noncritical</v>
          </cell>
          <cell r="G1614" t="str">
            <v>Tier3</v>
          </cell>
          <cell r="H1614" t="str">
            <v>PETROPOLIS-CENTRO</v>
          </cell>
          <cell r="I1614" t="str">
            <v>108, RUA PAULO BARBOSA, , CENTRO</v>
          </cell>
          <cell r="J1614" t="str">
            <v>PETROPOLIS</v>
          </cell>
          <cell r="K1614" t="str">
            <v>RJ</v>
          </cell>
          <cell r="L1614" t="str">
            <v>Brazil</v>
          </cell>
          <cell r="M1614" t="str">
            <v>25620</v>
          </cell>
          <cell r="N1614">
            <v>128000</v>
          </cell>
        </row>
        <row r="1615">
          <cell r="A1615">
            <v>533</v>
          </cell>
          <cell r="B1615" t="str">
            <v>TNS_BR_01969</v>
          </cell>
          <cell r="C1615" t="str">
            <v>BU BR</v>
          </cell>
          <cell r="D1615">
            <v>533</v>
          </cell>
          <cell r="E1615" t="str">
            <v>Retail Branch Offices</v>
          </cell>
          <cell r="F1615" t="str">
            <v>noncritical</v>
          </cell>
          <cell r="G1615" t="str">
            <v>Tier3</v>
          </cell>
          <cell r="H1615" t="str">
            <v>PETROPOLIS-CIDADE IMPERIAL</v>
          </cell>
          <cell r="I1615" t="str">
            <v>72, RUA BARAO DO AMAZONAS, , CENTRO</v>
          </cell>
          <cell r="J1615" t="str">
            <v>PETROPOLIS</v>
          </cell>
          <cell r="K1615" t="str">
            <v>RJ</v>
          </cell>
          <cell r="L1615" t="str">
            <v>Brazil</v>
          </cell>
          <cell r="M1615" t="str">
            <v>25680</v>
          </cell>
          <cell r="N1615">
            <v>128000</v>
          </cell>
        </row>
        <row r="1616">
          <cell r="A1616">
            <v>1709</v>
          </cell>
          <cell r="B1616" t="str">
            <v>TNS_BR_01970</v>
          </cell>
          <cell r="C1616" t="str">
            <v>BU BR</v>
          </cell>
          <cell r="D1616">
            <v>1709</v>
          </cell>
          <cell r="E1616" t="str">
            <v>Retail Branch Offices</v>
          </cell>
          <cell r="F1616" t="str">
            <v>noncritical</v>
          </cell>
          <cell r="G1616" t="str">
            <v>Tier3</v>
          </cell>
          <cell r="H1616" t="str">
            <v>PETROPOLIS</v>
          </cell>
          <cell r="I1616" t="str">
            <v>98, RUA BARAO DE AMAZONAS, , CENTRO</v>
          </cell>
          <cell r="J1616" t="str">
            <v>PETROPOLIS</v>
          </cell>
          <cell r="K1616" t="str">
            <v>RJ</v>
          </cell>
          <cell r="L1616" t="str">
            <v>Brazil</v>
          </cell>
          <cell r="M1616" t="str">
            <v>25685</v>
          </cell>
          <cell r="N1616">
            <v>128000</v>
          </cell>
        </row>
        <row r="1617">
          <cell r="A1617">
            <v>243</v>
          </cell>
          <cell r="B1617" t="str">
            <v>TNS_BR_01973</v>
          </cell>
          <cell r="C1617" t="str">
            <v>BU BR</v>
          </cell>
          <cell r="D1617">
            <v>243</v>
          </cell>
          <cell r="E1617" t="str">
            <v>Retail Branch Offices</v>
          </cell>
          <cell r="F1617" t="str">
            <v>noncritical</v>
          </cell>
          <cell r="G1617" t="str">
            <v>Tier3</v>
          </cell>
          <cell r="H1617" t="str">
            <v>PINDAMONHANGABA</v>
          </cell>
          <cell r="I1617" t="str">
            <v>310, RUA DOS ANDRADAS, , CENTRO</v>
          </cell>
          <cell r="J1617" t="str">
            <v>PINDAMONHANGABA</v>
          </cell>
          <cell r="K1617" t="str">
            <v>SP</v>
          </cell>
          <cell r="L1617" t="str">
            <v>Brazil</v>
          </cell>
          <cell r="M1617" t="str">
            <v>12400</v>
          </cell>
          <cell r="N1617">
            <v>128000</v>
          </cell>
        </row>
        <row r="1618">
          <cell r="A1618">
            <v>244</v>
          </cell>
          <cell r="B1618" t="str">
            <v>TNS_BR_01975</v>
          </cell>
          <cell r="C1618" t="str">
            <v>BU BR</v>
          </cell>
          <cell r="D1618">
            <v>244</v>
          </cell>
          <cell r="E1618" t="str">
            <v>Retail Branch Offices</v>
          </cell>
          <cell r="F1618" t="str">
            <v>noncritical</v>
          </cell>
          <cell r="G1618" t="str">
            <v>Tier3</v>
          </cell>
          <cell r="H1618" t="str">
            <v>PIRACAIA</v>
          </cell>
          <cell r="I1618" t="str">
            <v>45, PRACA PE.LEONARDO, , CENTRO</v>
          </cell>
          <cell r="J1618" t="str">
            <v>PIRACAIA</v>
          </cell>
          <cell r="K1618" t="str">
            <v>SP</v>
          </cell>
          <cell r="L1618" t="str">
            <v>Brazil</v>
          </cell>
          <cell r="M1618" t="str">
            <v>12970</v>
          </cell>
          <cell r="N1618">
            <v>128000</v>
          </cell>
        </row>
        <row r="1619">
          <cell r="A1619">
            <v>885</v>
          </cell>
          <cell r="B1619" t="str">
            <v>TNS_BR_01987</v>
          </cell>
          <cell r="C1619" t="str">
            <v>BU BR</v>
          </cell>
          <cell r="D1619">
            <v>885</v>
          </cell>
          <cell r="E1619" t="str">
            <v>Retail Branch Offices</v>
          </cell>
          <cell r="F1619" t="str">
            <v>noncritical</v>
          </cell>
          <cell r="G1619" t="str">
            <v>Tier3</v>
          </cell>
          <cell r="H1619" t="str">
            <v>PIRACICABA-VILA REZENDE</v>
          </cell>
          <cell r="I1619" t="str">
            <v>614, AVENIDA RUI BARBOSA, , V.REZENDE</v>
          </cell>
          <cell r="J1619" t="str">
            <v>PIRACICABA</v>
          </cell>
          <cell r="K1619" t="str">
            <v>SP</v>
          </cell>
          <cell r="L1619" t="str">
            <v>Brazil</v>
          </cell>
          <cell r="M1619" t="str">
            <v>13405</v>
          </cell>
          <cell r="N1619">
            <v>128000</v>
          </cell>
        </row>
        <row r="1620">
          <cell r="A1620">
            <v>1548</v>
          </cell>
          <cell r="B1620" t="str">
            <v>TNS_BR_01993</v>
          </cell>
          <cell r="C1620" t="str">
            <v>BU BR</v>
          </cell>
          <cell r="D1620">
            <v>1548</v>
          </cell>
          <cell r="E1620" t="str">
            <v>Retail Branch Offices</v>
          </cell>
          <cell r="F1620" t="str">
            <v>noncritical</v>
          </cell>
          <cell r="G1620" t="str">
            <v>Tier3</v>
          </cell>
          <cell r="H1620" t="str">
            <v>PIRACICABA</v>
          </cell>
          <cell r="I1620" t="str">
            <v>966, PRACA DA CATEDRAL, , CENTRO</v>
          </cell>
          <cell r="J1620" t="str">
            <v>PIRACICABA</v>
          </cell>
          <cell r="K1620" t="str">
            <v>SP</v>
          </cell>
          <cell r="L1620" t="str">
            <v>Brazil</v>
          </cell>
          <cell r="M1620" t="str">
            <v>13400</v>
          </cell>
          <cell r="N1620">
            <v>128000</v>
          </cell>
        </row>
        <row r="1621">
          <cell r="A1621">
            <v>1169</v>
          </cell>
          <cell r="B1621" t="str">
            <v>TNS_BR_01995</v>
          </cell>
          <cell r="C1621" t="str">
            <v>BU BR</v>
          </cell>
          <cell r="D1621">
            <v>1169</v>
          </cell>
          <cell r="E1621" t="str">
            <v>Retail Branch Offices</v>
          </cell>
          <cell r="F1621" t="str">
            <v>noncritical</v>
          </cell>
          <cell r="G1621" t="str">
            <v>Tier3</v>
          </cell>
          <cell r="H1621" t="str">
            <v>PIRAI-RJ</v>
          </cell>
          <cell r="I1621" t="str">
            <v>320, AVENIDA DARCY VARGAS, , SANTANESIA</v>
          </cell>
          <cell r="J1621" t="str">
            <v>PIRAI</v>
          </cell>
          <cell r="K1621" t="str">
            <v>RJ</v>
          </cell>
          <cell r="L1621" t="str">
            <v>Brazil</v>
          </cell>
          <cell r="M1621" t="str">
            <v>27175</v>
          </cell>
          <cell r="N1621">
            <v>64000</v>
          </cell>
        </row>
        <row r="1622">
          <cell r="A1622">
            <v>247</v>
          </cell>
          <cell r="B1622" t="str">
            <v>TNS_BR_01996</v>
          </cell>
          <cell r="C1622" t="str">
            <v>BU BR</v>
          </cell>
          <cell r="D1622">
            <v>247</v>
          </cell>
          <cell r="E1622" t="str">
            <v>Retail Branch Offices</v>
          </cell>
          <cell r="F1622" t="str">
            <v>noncritical</v>
          </cell>
          <cell r="G1622" t="str">
            <v>Tier3</v>
          </cell>
          <cell r="H1622" t="str">
            <v>PIRAJU</v>
          </cell>
          <cell r="I1622" t="str">
            <v>519, RUA CARLOS DE CAMPOS, , CENTRO</v>
          </cell>
          <cell r="J1622" t="str">
            <v>PIRAJU</v>
          </cell>
          <cell r="K1622" t="str">
            <v>SP</v>
          </cell>
          <cell r="L1622" t="str">
            <v>Brazil</v>
          </cell>
          <cell r="M1622" t="str">
            <v>18800</v>
          </cell>
          <cell r="N1622">
            <v>128000</v>
          </cell>
        </row>
        <row r="1623">
          <cell r="A1623">
            <v>858</v>
          </cell>
          <cell r="B1623" t="str">
            <v>TNS_BR_01999</v>
          </cell>
          <cell r="C1623" t="str">
            <v>BU BR</v>
          </cell>
          <cell r="D1623">
            <v>858</v>
          </cell>
          <cell r="E1623" t="str">
            <v>Retail Branch Offices</v>
          </cell>
          <cell r="F1623" t="str">
            <v>noncritical</v>
          </cell>
          <cell r="G1623" t="str">
            <v>Tier3</v>
          </cell>
          <cell r="H1623" t="str">
            <v>PIRASSUNUNGA</v>
          </cell>
          <cell r="I1623" t="str">
            <v>1471, RUA DUQUE DE CAXIAS, , CENTRO</v>
          </cell>
          <cell r="J1623" t="str">
            <v>PIRASSUNUNGA</v>
          </cell>
          <cell r="K1623" t="str">
            <v>SP</v>
          </cell>
          <cell r="L1623" t="str">
            <v>Brazil</v>
          </cell>
          <cell r="M1623" t="str">
            <v>13630</v>
          </cell>
          <cell r="N1623">
            <v>128000</v>
          </cell>
        </row>
        <row r="1624">
          <cell r="A1624">
            <v>248</v>
          </cell>
          <cell r="B1624" t="str">
            <v>TNS_BR_02003</v>
          </cell>
          <cell r="C1624" t="str">
            <v>BU BR</v>
          </cell>
          <cell r="D1624">
            <v>248</v>
          </cell>
          <cell r="E1624" t="str">
            <v>Retail Branch Offices</v>
          </cell>
          <cell r="F1624" t="str">
            <v>noncritical</v>
          </cell>
          <cell r="G1624" t="str">
            <v>Tier3</v>
          </cell>
          <cell r="H1624" t="str">
            <v>POCOS DE CALDAS</v>
          </cell>
          <cell r="I1624" t="str">
            <v>59, RUA RIO DE JANEIRO, , CENTRO</v>
          </cell>
          <cell r="J1624" t="str">
            <v>POCOS DE CALDAS</v>
          </cell>
          <cell r="K1624" t="str">
            <v>MG</v>
          </cell>
          <cell r="L1624" t="str">
            <v>Brazil</v>
          </cell>
          <cell r="M1624" t="str">
            <v>37701</v>
          </cell>
          <cell r="N1624">
            <v>128000</v>
          </cell>
        </row>
        <row r="1625">
          <cell r="A1625">
            <v>1568</v>
          </cell>
          <cell r="B1625" t="str">
            <v>TNS_BR_02004</v>
          </cell>
          <cell r="C1625" t="str">
            <v>BU BR</v>
          </cell>
          <cell r="D1625">
            <v>1568</v>
          </cell>
          <cell r="E1625" t="str">
            <v>Retail Branch Offices</v>
          </cell>
          <cell r="F1625" t="str">
            <v>noncritical</v>
          </cell>
          <cell r="G1625" t="str">
            <v>Tier3</v>
          </cell>
          <cell r="H1625" t="str">
            <v>PONTA GROSSA</v>
          </cell>
          <cell r="I1625" t="str">
            <v>1501, RUA DR.PAULA XAVIER, , CENTRO</v>
          </cell>
          <cell r="J1625" t="str">
            <v>PONTA GROSSA</v>
          </cell>
          <cell r="K1625" t="str">
            <v>PR</v>
          </cell>
          <cell r="L1625" t="str">
            <v>Brazil</v>
          </cell>
          <cell r="M1625" t="str">
            <v>84010</v>
          </cell>
          <cell r="N1625">
            <v>128000</v>
          </cell>
        </row>
        <row r="1626">
          <cell r="A1626">
            <v>1298</v>
          </cell>
          <cell r="B1626" t="str">
            <v>TNS_BR_02005</v>
          </cell>
          <cell r="C1626" t="str">
            <v>BU BR</v>
          </cell>
          <cell r="D1626">
            <v>1298</v>
          </cell>
          <cell r="E1626" t="str">
            <v>Retail Branch Offices</v>
          </cell>
          <cell r="F1626" t="str">
            <v>noncritical</v>
          </cell>
          <cell r="G1626" t="str">
            <v>Tier3</v>
          </cell>
          <cell r="H1626" t="str">
            <v>P.GROSSA-VILA OFICINAS</v>
          </cell>
          <cell r="I1626" t="str">
            <v>2147, AVENIDA VISC.DE MAUA, , V.OFICINAS</v>
          </cell>
          <cell r="J1626" t="str">
            <v>PONTA GROSSA</v>
          </cell>
          <cell r="K1626" t="str">
            <v>PR</v>
          </cell>
          <cell r="L1626" t="str">
            <v>Brazil</v>
          </cell>
          <cell r="M1626" t="str">
            <v>84045</v>
          </cell>
          <cell r="N1626">
            <v>64000</v>
          </cell>
        </row>
        <row r="1627">
          <cell r="A1627">
            <v>249</v>
          </cell>
          <cell r="B1627" t="str">
            <v>TNS_BR_02006</v>
          </cell>
          <cell r="C1627" t="str">
            <v>BU BR</v>
          </cell>
          <cell r="D1627">
            <v>249</v>
          </cell>
          <cell r="E1627" t="str">
            <v>Retail Branch Offices</v>
          </cell>
          <cell r="F1627" t="str">
            <v>noncritical</v>
          </cell>
          <cell r="G1627" t="str">
            <v>Tier3</v>
          </cell>
          <cell r="H1627" t="str">
            <v>P.GROSSA-CENTRO</v>
          </cell>
          <cell r="I1627" t="str">
            <v>44, RUA CEL.BITENCOURT, , CENTRO</v>
          </cell>
          <cell r="J1627" t="str">
            <v>PONTA GROSSA</v>
          </cell>
          <cell r="K1627" t="str">
            <v>PR</v>
          </cell>
          <cell r="L1627" t="str">
            <v>Brazil</v>
          </cell>
          <cell r="M1627" t="str">
            <v>84010</v>
          </cell>
          <cell r="N1627">
            <v>128000</v>
          </cell>
        </row>
        <row r="1628">
          <cell r="A1628">
            <v>251</v>
          </cell>
          <cell r="B1628" t="str">
            <v>TNS_BR_02007</v>
          </cell>
          <cell r="C1628" t="str">
            <v>BU BR</v>
          </cell>
          <cell r="D1628">
            <v>251</v>
          </cell>
          <cell r="E1628" t="str">
            <v>Retail Branch Offices</v>
          </cell>
          <cell r="F1628" t="str">
            <v>noncritical</v>
          </cell>
          <cell r="G1628" t="str">
            <v>Tier3</v>
          </cell>
          <cell r="H1628" t="str">
            <v>PONTE NOVA</v>
          </cell>
          <cell r="I1628" t="str">
            <v>1077, AVENIDA FRANCISCO VIEIRA MARTINS, , GUARAPIRAN</v>
          </cell>
          <cell r="J1628" t="str">
            <v>PONTE NOVA</v>
          </cell>
          <cell r="K1628" t="str">
            <v>MG</v>
          </cell>
          <cell r="L1628" t="str">
            <v>Brazil</v>
          </cell>
          <cell r="M1628" t="str">
            <v>35430</v>
          </cell>
          <cell r="N1628">
            <v>128000</v>
          </cell>
        </row>
        <row r="1629">
          <cell r="A1629">
            <v>1549</v>
          </cell>
          <cell r="B1629" t="str">
            <v>TNS_BR_02011</v>
          </cell>
          <cell r="C1629" t="str">
            <v>BU BR</v>
          </cell>
          <cell r="D1629">
            <v>1549</v>
          </cell>
          <cell r="E1629" t="str">
            <v>Retail Branch Offices</v>
          </cell>
          <cell r="F1629" t="str">
            <v>noncritical</v>
          </cell>
          <cell r="G1629" t="str">
            <v>Tier3</v>
          </cell>
          <cell r="H1629" t="str">
            <v>PORTO ALEGRE</v>
          </cell>
          <cell r="I1629" t="str">
            <v>1100, RUA 7 DE SETEMBRO, , CENTRO</v>
          </cell>
          <cell r="J1629" t="str">
            <v>PORTO ALEGRE</v>
          </cell>
          <cell r="K1629" t="str">
            <v>RS</v>
          </cell>
          <cell r="L1629" t="str">
            <v>Brazil</v>
          </cell>
          <cell r="M1629" t="str">
            <v>90010</v>
          </cell>
          <cell r="N1629">
            <v>128000</v>
          </cell>
        </row>
        <row r="1630">
          <cell r="A1630">
            <v>1106</v>
          </cell>
          <cell r="B1630" t="str">
            <v>TNS_BR_02013</v>
          </cell>
          <cell r="C1630" t="str">
            <v>BU BR</v>
          </cell>
          <cell r="D1630">
            <v>1106</v>
          </cell>
          <cell r="E1630" t="str">
            <v>Retail Branch Offices</v>
          </cell>
          <cell r="F1630" t="str">
            <v>noncritical</v>
          </cell>
          <cell r="G1630" t="str">
            <v>Tier3</v>
          </cell>
          <cell r="H1630" t="str">
            <v>ABN PORTO ALEGRE</v>
          </cell>
          <cell r="I1630" t="str">
            <v>1163, RUA SIQUEIRA CAMPOS, CONJ 201,202, CENTRO</v>
          </cell>
          <cell r="J1630" t="str">
            <v>PORTO ALEGRE</v>
          </cell>
          <cell r="K1630" t="str">
            <v>RS</v>
          </cell>
          <cell r="L1630" t="str">
            <v>Brazil</v>
          </cell>
          <cell r="M1630" t="str">
            <v>90010</v>
          </cell>
          <cell r="N1630">
            <v>128000</v>
          </cell>
        </row>
        <row r="1631">
          <cell r="A1631">
            <v>1303</v>
          </cell>
          <cell r="B1631" t="str">
            <v>TNS_BR_02018</v>
          </cell>
          <cell r="C1631" t="str">
            <v>BU BR</v>
          </cell>
          <cell r="D1631">
            <v>1303</v>
          </cell>
          <cell r="E1631" t="str">
            <v>Retail Branch Offices</v>
          </cell>
          <cell r="F1631" t="str">
            <v>noncritical</v>
          </cell>
          <cell r="G1631" t="str">
            <v>Tier3</v>
          </cell>
          <cell r="H1631" t="str">
            <v>P.ALEGRE-OSVALDO ARANHA</v>
          </cell>
          <cell r="I1631" t="str">
            <v>1220, AVENIDA OSVALDO ARANHA, , BOM FIM</v>
          </cell>
          <cell r="J1631" t="str">
            <v>PORTO ALEGRE</v>
          </cell>
          <cell r="K1631" t="str">
            <v>RS</v>
          </cell>
          <cell r="L1631" t="str">
            <v>Brazil</v>
          </cell>
          <cell r="M1631" t="str">
            <v>90035</v>
          </cell>
          <cell r="N1631">
            <v>128000</v>
          </cell>
        </row>
        <row r="1632">
          <cell r="A1632">
            <v>834</v>
          </cell>
          <cell r="B1632" t="str">
            <v>TNS_BR_02020</v>
          </cell>
          <cell r="C1632" t="str">
            <v>BU BR</v>
          </cell>
          <cell r="D1632">
            <v>834</v>
          </cell>
          <cell r="E1632" t="str">
            <v>Retail Branch Offices</v>
          </cell>
          <cell r="F1632" t="str">
            <v>noncritical</v>
          </cell>
          <cell r="G1632" t="str">
            <v>Tier3</v>
          </cell>
          <cell r="H1632" t="str">
            <v>P.ALEGRE-CARLOS GOMES</v>
          </cell>
          <cell r="I1632" t="str">
            <v>1703, AVENIDA CARLOS GOMES, , PETROPOLIS</v>
          </cell>
          <cell r="J1632" t="str">
            <v>PORTO ALEGRE</v>
          </cell>
          <cell r="K1632" t="str">
            <v>RS</v>
          </cell>
          <cell r="L1632" t="str">
            <v>Brazil</v>
          </cell>
          <cell r="M1632" t="str">
            <v>90480</v>
          </cell>
          <cell r="N1632">
            <v>128000</v>
          </cell>
        </row>
        <row r="1633">
          <cell r="A1633">
            <v>1363</v>
          </cell>
          <cell r="B1633" t="str">
            <v>TNS_BR_02028</v>
          </cell>
          <cell r="C1633" t="str">
            <v>BU BR</v>
          </cell>
          <cell r="D1633">
            <v>1363</v>
          </cell>
          <cell r="E1633" t="str">
            <v>Retail Branch Offices</v>
          </cell>
          <cell r="F1633" t="str">
            <v>noncritical</v>
          </cell>
          <cell r="G1633" t="str">
            <v>Tier3</v>
          </cell>
          <cell r="H1633" t="str">
            <v>P.ALEGRE-AV.OTTO NIEMEYER</v>
          </cell>
          <cell r="I1633" t="str">
            <v>2369, AVENIDA OTTO NIEMEYER, , CAVALHADA</v>
          </cell>
          <cell r="J1633" t="str">
            <v>PORTO ALEGRE</v>
          </cell>
          <cell r="K1633" t="str">
            <v>RS</v>
          </cell>
          <cell r="L1633" t="str">
            <v>Brazil</v>
          </cell>
          <cell r="M1633" t="str">
            <v>91910</v>
          </cell>
          <cell r="N1633">
            <v>64000</v>
          </cell>
        </row>
        <row r="1634">
          <cell r="A1634">
            <v>735</v>
          </cell>
          <cell r="B1634" t="str">
            <v>TNS_BR_02029</v>
          </cell>
          <cell r="C1634" t="str">
            <v>BU BR</v>
          </cell>
          <cell r="D1634">
            <v>735</v>
          </cell>
          <cell r="E1634" t="str">
            <v>Retail Branch Offices</v>
          </cell>
          <cell r="F1634" t="str">
            <v>noncritical</v>
          </cell>
          <cell r="G1634" t="str">
            <v>Tier3</v>
          </cell>
          <cell r="H1634" t="str">
            <v>P.ALEGRE-VIC.DA FONTOURA</v>
          </cell>
          <cell r="I1634" t="str">
            <v>2420, RUA VICENTE DA FONTOURA, , S.CECILIA</v>
          </cell>
          <cell r="J1634" t="str">
            <v>PORTO ALEGRE</v>
          </cell>
          <cell r="K1634" t="str">
            <v>RS</v>
          </cell>
          <cell r="L1634" t="str">
            <v>Brazil</v>
          </cell>
          <cell r="M1634" t="str">
            <v>90640</v>
          </cell>
          <cell r="N1634">
            <v>128000</v>
          </cell>
        </row>
        <row r="1635">
          <cell r="A1635">
            <v>1399</v>
          </cell>
          <cell r="B1635" t="str">
            <v>TNS_BR_02031</v>
          </cell>
          <cell r="C1635" t="str">
            <v>BU BR</v>
          </cell>
          <cell r="D1635">
            <v>1399</v>
          </cell>
          <cell r="E1635" t="str">
            <v>Retail Branch Offices</v>
          </cell>
          <cell r="F1635" t="str">
            <v>noncritical</v>
          </cell>
          <cell r="G1635" t="str">
            <v>Tier3</v>
          </cell>
          <cell r="H1635" t="str">
            <v>P.ALEGRE-PRACA DA ALFANDEGA</v>
          </cell>
          <cell r="I1635" t="str">
            <v>249, RUA GAL.CAMARA, , CENTRO</v>
          </cell>
          <cell r="J1635" t="str">
            <v>PORTO ALEGRE</v>
          </cell>
          <cell r="K1635" t="str">
            <v>RS</v>
          </cell>
          <cell r="L1635" t="str">
            <v>Brazil</v>
          </cell>
          <cell r="M1635" t="str">
            <v>90010</v>
          </cell>
          <cell r="N1635">
            <v>128000</v>
          </cell>
        </row>
        <row r="1636">
          <cell r="A1636">
            <v>738</v>
          </cell>
          <cell r="B1636" t="str">
            <v>TNS_BR_02037</v>
          </cell>
          <cell r="C1636" t="str">
            <v>BU BR</v>
          </cell>
          <cell r="D1636">
            <v>738</v>
          </cell>
          <cell r="E1636" t="str">
            <v>Retail Branch Offices</v>
          </cell>
          <cell r="F1636" t="str">
            <v>noncritical</v>
          </cell>
          <cell r="G1636" t="str">
            <v>Tier3</v>
          </cell>
          <cell r="H1636" t="str">
            <v>P.ALEGRE-ASSIS BRASIL</v>
          </cell>
          <cell r="I1636" t="str">
            <v>3738, AVENIDA ASSIS BRASIL, , JD.LINDOIA</v>
          </cell>
          <cell r="J1636" t="str">
            <v>PORTO ALEGRE</v>
          </cell>
          <cell r="K1636" t="str">
            <v>RS</v>
          </cell>
          <cell r="L1636" t="str">
            <v>Brazil</v>
          </cell>
          <cell r="M1636" t="str">
            <v>91010</v>
          </cell>
          <cell r="N1636">
            <v>128000</v>
          </cell>
        </row>
        <row r="1637">
          <cell r="A1637">
            <v>407</v>
          </cell>
          <cell r="B1637" t="str">
            <v>TNS_BR_02056</v>
          </cell>
          <cell r="C1637" t="str">
            <v>BU BR</v>
          </cell>
          <cell r="D1637">
            <v>407</v>
          </cell>
          <cell r="E1637" t="str">
            <v>Retail Branch Offices</v>
          </cell>
          <cell r="F1637" t="str">
            <v>noncritical</v>
          </cell>
          <cell r="G1637" t="str">
            <v>Tier3</v>
          </cell>
          <cell r="H1637" t="str">
            <v>P.ALEGRE-CENTRO</v>
          </cell>
          <cell r="I1637" t="str">
            <v>60, PRACA 15 DE NOVEMBRO, , CENTRO</v>
          </cell>
          <cell r="J1637" t="str">
            <v>PORTO ALEGRE</v>
          </cell>
          <cell r="K1637" t="str">
            <v>RS</v>
          </cell>
          <cell r="L1637" t="str">
            <v>Brazil</v>
          </cell>
          <cell r="M1637" t="str">
            <v>90020</v>
          </cell>
          <cell r="N1637">
            <v>128000</v>
          </cell>
        </row>
        <row r="1638">
          <cell r="A1638">
            <v>1364</v>
          </cell>
          <cell r="B1638" t="str">
            <v>TNS_BR_02063</v>
          </cell>
          <cell r="C1638" t="str">
            <v>BU BR</v>
          </cell>
          <cell r="D1638">
            <v>1364</v>
          </cell>
          <cell r="E1638" t="str">
            <v>Retail Branch Offices</v>
          </cell>
          <cell r="F1638" t="str">
            <v>noncritical</v>
          </cell>
          <cell r="G1638" t="str">
            <v>Tier3</v>
          </cell>
          <cell r="H1638" t="str">
            <v>P.ALEGRE-AZENHA</v>
          </cell>
          <cell r="I1638" t="str">
            <v>855, AVENIDA AZENHA, , AZENHA</v>
          </cell>
          <cell r="J1638" t="str">
            <v>PORTO ALEGRE</v>
          </cell>
          <cell r="K1638" t="str">
            <v>RS</v>
          </cell>
          <cell r="L1638" t="str">
            <v>Brazil</v>
          </cell>
          <cell r="M1638" t="str">
            <v>90160</v>
          </cell>
          <cell r="N1638">
            <v>128000</v>
          </cell>
        </row>
        <row r="1639">
          <cell r="A1639">
            <v>304</v>
          </cell>
          <cell r="B1639" t="str">
            <v>TNS_BR_02064</v>
          </cell>
          <cell r="C1639" t="str">
            <v>BU BR</v>
          </cell>
          <cell r="D1639">
            <v>304</v>
          </cell>
          <cell r="E1639" t="str">
            <v>Retail Branch Offices</v>
          </cell>
          <cell r="F1639" t="str">
            <v>noncritical</v>
          </cell>
          <cell r="G1639" t="str">
            <v>Tier3</v>
          </cell>
          <cell r="H1639" t="str">
            <v>P.ALEGRE-SAO JOAO</v>
          </cell>
          <cell r="I1639" t="str">
            <v>862, AVENIDA SAO PEDRO, , S.GERALDO</v>
          </cell>
          <cell r="J1639" t="str">
            <v>PORTO ALEGRE</v>
          </cell>
          <cell r="K1639" t="str">
            <v>RS</v>
          </cell>
          <cell r="L1639" t="str">
            <v>Brazil</v>
          </cell>
          <cell r="M1639" t="str">
            <v>90230</v>
          </cell>
          <cell r="N1639">
            <v>128000</v>
          </cell>
        </row>
        <row r="1640">
          <cell r="A1640">
            <v>1361</v>
          </cell>
          <cell r="B1640" t="str">
            <v>TNS_BR_02083</v>
          </cell>
          <cell r="C1640" t="str">
            <v>BU BR</v>
          </cell>
          <cell r="D1640">
            <v>1361</v>
          </cell>
          <cell r="E1640" t="str">
            <v>Retail Branch Offices</v>
          </cell>
          <cell r="F1640" t="str">
            <v>noncritical</v>
          </cell>
          <cell r="G1640" t="str">
            <v>Tier3</v>
          </cell>
          <cell r="H1640" t="str">
            <v>PORTO REAL</v>
          </cell>
          <cell r="I1640" t="str">
            <v>1076, AVENIDA DOM PEDRO 2, , CENTRO</v>
          </cell>
          <cell r="J1640" t="str">
            <v>PORTO REAL</v>
          </cell>
          <cell r="K1640" t="str">
            <v>RJ</v>
          </cell>
          <cell r="L1640" t="str">
            <v>Brazil</v>
          </cell>
          <cell r="M1640" t="str">
            <v>27570</v>
          </cell>
          <cell r="N1640">
            <v>64000</v>
          </cell>
        </row>
        <row r="1641">
          <cell r="A1641">
            <v>253</v>
          </cell>
          <cell r="B1641" t="str">
            <v>TNS_BR_02089</v>
          </cell>
          <cell r="C1641" t="str">
            <v>BU BR</v>
          </cell>
          <cell r="D1641">
            <v>253</v>
          </cell>
          <cell r="E1641" t="str">
            <v>Retail Branch Offices</v>
          </cell>
          <cell r="F1641" t="str">
            <v>noncritical</v>
          </cell>
          <cell r="G1641" t="str">
            <v>Tier3</v>
          </cell>
          <cell r="H1641" t="str">
            <v>PORTO VELHO</v>
          </cell>
          <cell r="I1641" t="str">
            <v>562, AVENIDA 7 DE SETEMBRO, , CENTRO</v>
          </cell>
          <cell r="J1641" t="str">
            <v>PORTO VELHO</v>
          </cell>
          <cell r="K1641" t="str">
            <v>RO</v>
          </cell>
          <cell r="L1641" t="str">
            <v>Brazil</v>
          </cell>
          <cell r="M1641" t="str">
            <v>78916</v>
          </cell>
          <cell r="N1641">
            <v>128000</v>
          </cell>
        </row>
        <row r="1642">
          <cell r="A1642">
            <v>1587</v>
          </cell>
          <cell r="B1642" t="str">
            <v>TNS_BR_02091</v>
          </cell>
          <cell r="C1642" t="str">
            <v>BU BR</v>
          </cell>
          <cell r="D1642">
            <v>1587</v>
          </cell>
          <cell r="E1642" t="str">
            <v>Retail Branch Offices</v>
          </cell>
          <cell r="F1642" t="str">
            <v>noncritical</v>
          </cell>
          <cell r="G1642" t="str">
            <v>Tier3</v>
          </cell>
          <cell r="H1642" t="str">
            <v>PORTO VELHO</v>
          </cell>
          <cell r="I1642" t="str">
            <v>744, RUA 7 DE SETEMBRO, , CENTRO</v>
          </cell>
          <cell r="J1642" t="str">
            <v>PORTO VELHO</v>
          </cell>
          <cell r="K1642" t="str">
            <v>RO</v>
          </cell>
          <cell r="L1642" t="str">
            <v>Brazil</v>
          </cell>
          <cell r="M1642" t="str">
            <v>78916</v>
          </cell>
          <cell r="N1642">
            <v>128000</v>
          </cell>
        </row>
        <row r="1643">
          <cell r="A1643">
            <v>255</v>
          </cell>
          <cell r="B1643" t="str">
            <v>TNS_BR_02092</v>
          </cell>
          <cell r="C1643" t="str">
            <v>BU BR</v>
          </cell>
          <cell r="D1643">
            <v>255</v>
          </cell>
          <cell r="E1643" t="str">
            <v>Retail Branch Offices</v>
          </cell>
          <cell r="F1643" t="str">
            <v>noncritical</v>
          </cell>
          <cell r="G1643" t="str">
            <v>Tier3</v>
          </cell>
          <cell r="H1643" t="str">
            <v>POUSO ALEGRE</v>
          </cell>
          <cell r="I1643" t="str">
            <v>109, RUA COMEND.JOSE GARCIA, , CENTRO</v>
          </cell>
          <cell r="J1643" t="str">
            <v>POUSO ALEGRE</v>
          </cell>
          <cell r="K1643" t="str">
            <v>MG</v>
          </cell>
          <cell r="L1643" t="str">
            <v>Brazil</v>
          </cell>
          <cell r="M1643" t="str">
            <v>37550</v>
          </cell>
          <cell r="N1643">
            <v>128000</v>
          </cell>
        </row>
        <row r="1644">
          <cell r="A1644">
            <v>1357</v>
          </cell>
          <cell r="B1644" t="str">
            <v>TNS_BR_02101</v>
          </cell>
          <cell r="C1644" t="str">
            <v>BU BR</v>
          </cell>
          <cell r="D1644">
            <v>1357</v>
          </cell>
          <cell r="E1644" t="str">
            <v>Retail Branch Offices</v>
          </cell>
          <cell r="F1644" t="str">
            <v>noncritical</v>
          </cell>
          <cell r="G1644" t="str">
            <v>Tier3</v>
          </cell>
          <cell r="H1644" t="str">
            <v>PRAIA GRANDE</v>
          </cell>
          <cell r="I1644" t="str">
            <v>80, AVENIDA PRES.COSTA E SILVA, , BOQUEIRAO</v>
          </cell>
          <cell r="J1644" t="str">
            <v>PRAIA GRANDE</v>
          </cell>
          <cell r="K1644" t="str">
            <v>SP</v>
          </cell>
          <cell r="L1644" t="str">
            <v>Brazil</v>
          </cell>
          <cell r="M1644" t="str">
            <v>11700</v>
          </cell>
          <cell r="N1644">
            <v>128000</v>
          </cell>
        </row>
        <row r="1645">
          <cell r="A1645">
            <v>1606</v>
          </cell>
          <cell r="B1645" t="str">
            <v>TNS_BR_02105</v>
          </cell>
          <cell r="C1645" t="str">
            <v>BU BR</v>
          </cell>
          <cell r="D1645">
            <v>1606</v>
          </cell>
          <cell r="E1645" t="str">
            <v>Retail Branch Offices</v>
          </cell>
          <cell r="F1645" t="str">
            <v>noncritical</v>
          </cell>
          <cell r="G1645" t="str">
            <v>Tier3</v>
          </cell>
          <cell r="H1645" t="str">
            <v>PRES. PRUDENTE</v>
          </cell>
          <cell r="I1645" t="str">
            <v>185, RUA BARAO DO RIO BRANCO, , CENTRO</v>
          </cell>
          <cell r="J1645" t="str">
            <v>PRES.PRUDENTE</v>
          </cell>
          <cell r="K1645" t="str">
            <v>SP</v>
          </cell>
          <cell r="L1645" t="str">
            <v>Brazil</v>
          </cell>
          <cell r="M1645" t="str">
            <v>19010</v>
          </cell>
          <cell r="N1645">
            <v>128000</v>
          </cell>
        </row>
        <row r="1646">
          <cell r="A1646">
            <v>258</v>
          </cell>
          <cell r="B1646" t="str">
            <v>TNS_BR_02106</v>
          </cell>
          <cell r="C1646" t="str">
            <v>BU BR</v>
          </cell>
          <cell r="D1646">
            <v>258</v>
          </cell>
          <cell r="E1646" t="str">
            <v>Retail Branch Offices</v>
          </cell>
          <cell r="F1646" t="str">
            <v>noncritical</v>
          </cell>
          <cell r="G1646" t="str">
            <v>Tier3</v>
          </cell>
          <cell r="H1646" t="str">
            <v>PRES.PRUDENTE-CENTRO</v>
          </cell>
          <cell r="I1646" t="str">
            <v>210, AVENIDA WASHINGTON LUIZ, , CENTRO</v>
          </cell>
          <cell r="J1646" t="str">
            <v>PRES.PRUDENTE</v>
          </cell>
          <cell r="K1646" t="str">
            <v>SP</v>
          </cell>
          <cell r="L1646" t="str">
            <v>Brazil</v>
          </cell>
          <cell r="M1646" t="str">
            <v>19010</v>
          </cell>
          <cell r="N1646">
            <v>128000</v>
          </cell>
        </row>
        <row r="1647">
          <cell r="A1647">
            <v>1299</v>
          </cell>
          <cell r="B1647" t="str">
            <v>TNS_BR_02108</v>
          </cell>
          <cell r="C1647" t="str">
            <v>BU BR</v>
          </cell>
          <cell r="D1647">
            <v>1299</v>
          </cell>
          <cell r="E1647" t="str">
            <v>Retail Branch Offices</v>
          </cell>
          <cell r="F1647" t="str">
            <v>noncritical</v>
          </cell>
          <cell r="G1647" t="str">
            <v>Tier3</v>
          </cell>
          <cell r="H1647" t="str">
            <v>PRES.PRUDENTE-UNOESTE</v>
          </cell>
          <cell r="I1647" t="str">
            <v>691, RUA JOSE BONGIOVANI, , V.LIBERDAD</v>
          </cell>
          <cell r="J1647" t="str">
            <v>PRES.PRUDENTE</v>
          </cell>
          <cell r="K1647" t="str">
            <v>SP</v>
          </cell>
          <cell r="L1647" t="str">
            <v>Brazil</v>
          </cell>
          <cell r="M1647" t="str">
            <v>19050</v>
          </cell>
          <cell r="N1647">
            <v>128000</v>
          </cell>
        </row>
        <row r="1648">
          <cell r="A1648">
            <v>1021</v>
          </cell>
          <cell r="B1648" t="str">
            <v>TNS_BR_02129</v>
          </cell>
          <cell r="C1648" t="str">
            <v>BU BR</v>
          </cell>
          <cell r="D1648">
            <v>1021</v>
          </cell>
          <cell r="E1648" t="str">
            <v>Retail Branch Offices</v>
          </cell>
          <cell r="F1648" t="str">
            <v>noncritical</v>
          </cell>
          <cell r="G1648" t="str">
            <v>Tier3</v>
          </cell>
          <cell r="H1648" t="str">
            <v>COMANDO GERAL DA PMPE</v>
          </cell>
          <cell r="I1648" t="str">
            <v>0, PRACA DO DERBY,S/N, , DERBY</v>
          </cell>
          <cell r="J1648" t="str">
            <v>RECIFE</v>
          </cell>
          <cell r="K1648" t="str">
            <v>PE</v>
          </cell>
          <cell r="L1648" t="str">
            <v>Brazil</v>
          </cell>
          <cell r="M1648" t="str">
            <v>52010</v>
          </cell>
          <cell r="N1648">
            <v>128000</v>
          </cell>
        </row>
        <row r="1649">
          <cell r="A1649">
            <v>1022</v>
          </cell>
          <cell r="B1649" t="str">
            <v>TNS_BR_02133</v>
          </cell>
          <cell r="C1649" t="str">
            <v>BU BR</v>
          </cell>
          <cell r="D1649">
            <v>1022</v>
          </cell>
          <cell r="E1649" t="str">
            <v>Retail Branch Offices</v>
          </cell>
          <cell r="F1649" t="str">
            <v>noncritical</v>
          </cell>
          <cell r="G1649" t="str">
            <v>Tier3</v>
          </cell>
          <cell r="H1649" t="str">
            <v>CEASA</v>
          </cell>
          <cell r="I1649" t="str">
            <v>0, RODOVIA BR 101 SUL KM 70, ED.ADM.CEAGEPE, CURADO</v>
          </cell>
          <cell r="J1649" t="str">
            <v>RECIFE</v>
          </cell>
          <cell r="K1649" t="str">
            <v>PE</v>
          </cell>
          <cell r="L1649" t="str">
            <v>Brazil</v>
          </cell>
          <cell r="M1649" t="str">
            <v>50900</v>
          </cell>
          <cell r="N1649">
            <v>128000</v>
          </cell>
        </row>
        <row r="1650">
          <cell r="A1650">
            <v>1014</v>
          </cell>
          <cell r="B1650" t="str">
            <v>TNS_BR_02140</v>
          </cell>
          <cell r="C1650" t="str">
            <v>BU BR</v>
          </cell>
          <cell r="D1650">
            <v>1014</v>
          </cell>
          <cell r="E1650" t="str">
            <v>Retail Branch Offices</v>
          </cell>
          <cell r="F1650" t="str">
            <v>noncritical</v>
          </cell>
          <cell r="G1650" t="str">
            <v>Tier3</v>
          </cell>
          <cell r="H1650" t="str">
            <v>FORUM RECIFE</v>
          </cell>
          <cell r="I1650" t="str">
            <v>0, RUA DESEMB.GUERRA BARRETO,S/N, , ILH.J.BEZE</v>
          </cell>
          <cell r="J1650" t="str">
            <v>RECIFE</v>
          </cell>
          <cell r="K1650" t="str">
            <v>PE</v>
          </cell>
          <cell r="L1650" t="str">
            <v>Brazil</v>
          </cell>
          <cell r="M1650" t="str">
            <v>50090</v>
          </cell>
          <cell r="N1650">
            <v>128000</v>
          </cell>
        </row>
        <row r="1651">
          <cell r="A1651">
            <v>1015</v>
          </cell>
          <cell r="B1651" t="str">
            <v>TNS_BR_02142</v>
          </cell>
          <cell r="C1651" t="str">
            <v>BU BR</v>
          </cell>
          <cell r="D1651">
            <v>1015</v>
          </cell>
          <cell r="E1651" t="str">
            <v>Retail Branch Offices</v>
          </cell>
          <cell r="F1651" t="str">
            <v>noncritical</v>
          </cell>
          <cell r="G1651" t="str">
            <v>Tier3</v>
          </cell>
          <cell r="H1651" t="str">
            <v>DERBY</v>
          </cell>
          <cell r="I1651" t="str">
            <v>0, RUA HENRIQUE DIAS,S/N, , DERBY</v>
          </cell>
          <cell r="J1651" t="str">
            <v>RECIFE</v>
          </cell>
          <cell r="K1651" t="str">
            <v>PE</v>
          </cell>
          <cell r="L1651" t="str">
            <v>Brazil</v>
          </cell>
          <cell r="M1651" t="str">
            <v>52010</v>
          </cell>
          <cell r="N1651">
            <v>128000</v>
          </cell>
        </row>
        <row r="1652">
          <cell r="A1652">
            <v>1310</v>
          </cell>
          <cell r="B1652" t="str">
            <v>TNS_BR_02146</v>
          </cell>
          <cell r="C1652" t="str">
            <v>BU BR</v>
          </cell>
          <cell r="D1652">
            <v>1310</v>
          </cell>
          <cell r="E1652" t="str">
            <v>Retail Branch Offices</v>
          </cell>
          <cell r="F1652" t="str">
            <v>noncritical</v>
          </cell>
          <cell r="G1652" t="str">
            <v>Tier3</v>
          </cell>
          <cell r="H1652" t="str">
            <v>RECIFE-UFPE</v>
          </cell>
          <cell r="I1652" t="str">
            <v>0, RUA LINDOLFO COLOR,S/N, , ENG.MEIO</v>
          </cell>
          <cell r="J1652" t="str">
            <v>RECIFE</v>
          </cell>
          <cell r="K1652" t="str">
            <v>PE</v>
          </cell>
          <cell r="L1652" t="str">
            <v>Brazil</v>
          </cell>
          <cell r="M1652" t="str">
            <v>50730</v>
          </cell>
          <cell r="N1652">
            <v>64000</v>
          </cell>
        </row>
        <row r="1653">
          <cell r="A1653">
            <v>1051</v>
          </cell>
          <cell r="B1653" t="str">
            <v>TNS_BR_02153</v>
          </cell>
          <cell r="C1653" t="str">
            <v>BU BR</v>
          </cell>
          <cell r="D1653">
            <v>1051</v>
          </cell>
          <cell r="E1653" t="str">
            <v>Retail Branch Offices</v>
          </cell>
          <cell r="F1653" t="str">
            <v>noncritical</v>
          </cell>
          <cell r="G1653" t="str">
            <v>Tier3</v>
          </cell>
          <cell r="H1653" t="str">
            <v>AFOGADOS</v>
          </cell>
          <cell r="I1653" t="str">
            <v>105, RUA MOTOCOLOMBO, , AFOGADOS</v>
          </cell>
          <cell r="J1653" t="str">
            <v>RECIFE</v>
          </cell>
          <cell r="K1653" t="str">
            <v>PE</v>
          </cell>
          <cell r="L1653" t="str">
            <v>Brazil</v>
          </cell>
          <cell r="M1653" t="str">
            <v>50770</v>
          </cell>
          <cell r="N1653">
            <v>128000</v>
          </cell>
        </row>
        <row r="1654">
          <cell r="A1654">
            <v>1661</v>
          </cell>
          <cell r="B1654" t="str">
            <v>TNS_BR_02154</v>
          </cell>
          <cell r="C1654" t="str">
            <v>BU BR</v>
          </cell>
          <cell r="D1654">
            <v>1661</v>
          </cell>
          <cell r="E1654" t="str">
            <v>Retail Branch Offices</v>
          </cell>
          <cell r="F1654" t="str">
            <v>noncritical</v>
          </cell>
          <cell r="G1654" t="str">
            <v>Tier3</v>
          </cell>
          <cell r="H1654" t="str">
            <v>BOA VIAGEM</v>
          </cell>
          <cell r="I1654" t="str">
            <v>105, RUA PROF.OSIAS RIBEIRO, , BOA VIAGEM</v>
          </cell>
          <cell r="J1654" t="str">
            <v>RECIFE</v>
          </cell>
          <cell r="K1654" t="str">
            <v>PE</v>
          </cell>
          <cell r="L1654" t="str">
            <v>Brazil</v>
          </cell>
          <cell r="M1654" t="str">
            <v>51111</v>
          </cell>
          <cell r="N1654">
            <v>128000</v>
          </cell>
        </row>
        <row r="1655">
          <cell r="A1655">
            <v>1053</v>
          </cell>
          <cell r="B1655" t="str">
            <v>TNS_BR_02156</v>
          </cell>
          <cell r="C1655" t="str">
            <v>BU BR</v>
          </cell>
          <cell r="D1655">
            <v>1053</v>
          </cell>
          <cell r="E1655" t="str">
            <v>Retail Branch Offices</v>
          </cell>
          <cell r="F1655" t="str">
            <v>noncritical</v>
          </cell>
          <cell r="G1655" t="str">
            <v>Tier3</v>
          </cell>
          <cell r="H1655" t="str">
            <v>SAO JOSE</v>
          </cell>
          <cell r="I1655" t="str">
            <v>1110, AVENIDA DANTAS BARRETO, , S.JOSE</v>
          </cell>
          <cell r="J1655" t="str">
            <v>RECIFE</v>
          </cell>
          <cell r="K1655" t="str">
            <v>PE</v>
          </cell>
          <cell r="L1655" t="str">
            <v>Brazil</v>
          </cell>
          <cell r="M1655" t="str">
            <v>50020</v>
          </cell>
          <cell r="N1655">
            <v>128000</v>
          </cell>
        </row>
        <row r="1656">
          <cell r="A1656">
            <v>1007</v>
          </cell>
          <cell r="B1656" t="str">
            <v>TNS_BR_02159</v>
          </cell>
          <cell r="C1656" t="str">
            <v>BU BR</v>
          </cell>
          <cell r="D1656">
            <v>1007</v>
          </cell>
          <cell r="E1656" t="str">
            <v>Retail Branch Offices</v>
          </cell>
          <cell r="F1656" t="str">
            <v>noncritical</v>
          </cell>
          <cell r="G1656" t="str">
            <v>Tier3</v>
          </cell>
          <cell r="H1656" t="str">
            <v>SANTO ANTONIO</v>
          </cell>
          <cell r="I1656" t="str">
            <v>131, AVENIDA GUARARAPES, TERREO, SLJ, S.ANTONIO</v>
          </cell>
          <cell r="J1656" t="str">
            <v>RECIFE</v>
          </cell>
          <cell r="K1656" t="str">
            <v>PE</v>
          </cell>
          <cell r="L1656" t="str">
            <v>Brazil</v>
          </cell>
          <cell r="M1656" t="str">
            <v>50010</v>
          </cell>
          <cell r="N1656">
            <v>128000</v>
          </cell>
        </row>
        <row r="1657">
          <cell r="A1657">
            <v>1016</v>
          </cell>
          <cell r="B1657" t="str">
            <v>TNS_BR_02167</v>
          </cell>
          <cell r="C1657" t="str">
            <v>BU BR</v>
          </cell>
          <cell r="D1657">
            <v>1016</v>
          </cell>
          <cell r="E1657" t="str">
            <v>Retail Branch Offices</v>
          </cell>
          <cell r="F1657" t="str">
            <v>noncritical</v>
          </cell>
          <cell r="G1657" t="str">
            <v>Tier3</v>
          </cell>
          <cell r="H1657" t="str">
            <v>IMPERATRIZ</v>
          </cell>
          <cell r="I1657" t="str">
            <v>140, RUA DA IMPERATRIZ, , BOA VISTA</v>
          </cell>
          <cell r="J1657" t="str">
            <v>RECIFE</v>
          </cell>
          <cell r="K1657" t="str">
            <v>PE</v>
          </cell>
          <cell r="L1657" t="str">
            <v>Brazil</v>
          </cell>
          <cell r="M1657" t="str">
            <v>50060</v>
          </cell>
          <cell r="N1657">
            <v>256000</v>
          </cell>
        </row>
        <row r="1658">
          <cell r="A1658">
            <v>1052</v>
          </cell>
          <cell r="B1658" t="str">
            <v>TNS_BR_02168</v>
          </cell>
          <cell r="C1658" t="str">
            <v>BU BR</v>
          </cell>
          <cell r="D1658">
            <v>1052</v>
          </cell>
          <cell r="E1658" t="str">
            <v>Retail Branch Offices</v>
          </cell>
          <cell r="F1658" t="str">
            <v>noncritical</v>
          </cell>
          <cell r="G1658" t="str">
            <v>Tier3</v>
          </cell>
          <cell r="H1658" t="str">
            <v>ARRUDA</v>
          </cell>
          <cell r="I1658" t="str">
            <v>1435, AVENIDA BEBERIBE, , ARRUDA</v>
          </cell>
          <cell r="J1658" t="str">
            <v>RECIFE</v>
          </cell>
          <cell r="K1658" t="str">
            <v>PE</v>
          </cell>
          <cell r="L1658" t="str">
            <v>Brazil</v>
          </cell>
          <cell r="M1658" t="str">
            <v>52120</v>
          </cell>
          <cell r="N1658">
            <v>128000</v>
          </cell>
        </row>
        <row r="1659">
          <cell r="A1659">
            <v>909</v>
          </cell>
          <cell r="B1659" t="str">
            <v>TNS_BR_02171</v>
          </cell>
          <cell r="C1659" t="str">
            <v>BU BR</v>
          </cell>
          <cell r="D1659">
            <v>909</v>
          </cell>
          <cell r="E1659" t="str">
            <v>Retail Branch Offices</v>
          </cell>
          <cell r="F1659" t="str">
            <v>noncritical</v>
          </cell>
          <cell r="G1659" t="str">
            <v>Tier3</v>
          </cell>
          <cell r="H1659" t="str">
            <v>RECIFE-SHOPPING TACARUNA</v>
          </cell>
          <cell r="I1659" t="str">
            <v>153, AVENIDA GOV.AGAMENON MAGALHAES, LJ 175, S.AMARO</v>
          </cell>
          <cell r="J1659" t="str">
            <v>RECIFE</v>
          </cell>
          <cell r="K1659" t="str">
            <v>PE</v>
          </cell>
          <cell r="L1659" t="str">
            <v>Brazil</v>
          </cell>
          <cell r="M1659" t="str">
            <v>50110</v>
          </cell>
          <cell r="N1659">
            <v>128000</v>
          </cell>
        </row>
        <row r="1660">
          <cell r="A1660">
            <v>2179</v>
          </cell>
          <cell r="B1660" t="str">
            <v>TNS_BR_02178</v>
          </cell>
          <cell r="C1660" t="str">
            <v>BU BR</v>
          </cell>
          <cell r="D1660">
            <v>2179</v>
          </cell>
          <cell r="E1660" t="str">
            <v>Retail Branch Offices</v>
          </cell>
          <cell r="F1660" t="str">
            <v>noncritical</v>
          </cell>
          <cell r="G1660" t="str">
            <v>Tier3</v>
          </cell>
          <cell r="H1660" t="str">
            <v>Soledade</v>
          </cell>
          <cell r="I1660" t="str">
            <v>165, RUA GERVASIO PIRES , , SOLEDADE</v>
          </cell>
          <cell r="J1660" t="str">
            <v>RECIFE</v>
          </cell>
          <cell r="K1660" t="str">
            <v>PE</v>
          </cell>
          <cell r="L1660" t="str">
            <v>Brazil</v>
          </cell>
          <cell r="M1660"/>
          <cell r="N1660">
            <v>64000</v>
          </cell>
        </row>
        <row r="1661">
          <cell r="A1661">
            <v>124</v>
          </cell>
          <cell r="B1661" t="str">
            <v>TNS_BR_02181</v>
          </cell>
          <cell r="C1661" t="str">
            <v>BU BR</v>
          </cell>
          <cell r="D1661">
            <v>124</v>
          </cell>
          <cell r="E1661" t="str">
            <v>Retail Branch Offices</v>
          </cell>
          <cell r="F1661" t="str">
            <v>noncritical</v>
          </cell>
          <cell r="G1661" t="str">
            <v>Tier3</v>
          </cell>
          <cell r="H1661" t="str">
            <v>RECIFE-ENCRUZILHADA</v>
          </cell>
          <cell r="I1661" t="str">
            <v>1932, AVENIDA JOAO DE BARROS, , ENCRUZILHA</v>
          </cell>
          <cell r="J1661" t="str">
            <v>RECIFE</v>
          </cell>
          <cell r="K1661" t="str">
            <v>PE</v>
          </cell>
          <cell r="L1661" t="str">
            <v>Brazil</v>
          </cell>
          <cell r="M1661" t="str">
            <v>52021</v>
          </cell>
          <cell r="N1661">
            <v>128000</v>
          </cell>
        </row>
        <row r="1662">
          <cell r="A1662">
            <v>1001</v>
          </cell>
          <cell r="B1662" t="str">
            <v>TNS_BR_02187</v>
          </cell>
          <cell r="C1662" t="str">
            <v>BU BR</v>
          </cell>
          <cell r="D1662">
            <v>1001</v>
          </cell>
          <cell r="E1662" t="str">
            <v>Retail Branch Offices</v>
          </cell>
          <cell r="F1662" t="str">
            <v>noncritical</v>
          </cell>
          <cell r="G1662" t="str">
            <v>Tier3</v>
          </cell>
          <cell r="H1662" t="str">
            <v>CENTRO</v>
          </cell>
          <cell r="I1662" t="str">
            <v>222, RUA CAIS DO APOLO, , RECIFE</v>
          </cell>
          <cell r="J1662" t="str">
            <v>RECIFE</v>
          </cell>
          <cell r="K1662" t="str">
            <v>PE</v>
          </cell>
          <cell r="L1662" t="str">
            <v>Brazil</v>
          </cell>
          <cell r="M1662" t="str">
            <v>50030</v>
          </cell>
          <cell r="N1662">
            <v>256000</v>
          </cell>
        </row>
        <row r="1663">
          <cell r="A1663">
            <v>1160</v>
          </cell>
          <cell r="B1663" t="str">
            <v>TNS_BR_02192</v>
          </cell>
          <cell r="C1663" t="str">
            <v>BU BR</v>
          </cell>
          <cell r="D1663">
            <v>1160</v>
          </cell>
          <cell r="E1663" t="str">
            <v>Retail Branch Offices</v>
          </cell>
          <cell r="F1663" t="str">
            <v>noncritical</v>
          </cell>
          <cell r="G1663" t="str">
            <v>Tier3</v>
          </cell>
          <cell r="H1663" t="str">
            <v>CONSELHEIRO AGUIAR</v>
          </cell>
          <cell r="I1663" t="str">
            <v>2240, AVENIDA CONS.AGUIAR, , BOA VIAGEM</v>
          </cell>
          <cell r="J1663" t="str">
            <v>RECIFE</v>
          </cell>
          <cell r="K1663" t="str">
            <v>PE</v>
          </cell>
          <cell r="L1663" t="str">
            <v>Brazil</v>
          </cell>
          <cell r="M1663" t="str">
            <v>51020</v>
          </cell>
          <cell r="N1663">
            <v>128000</v>
          </cell>
        </row>
        <row r="1664">
          <cell r="A1664">
            <v>1003</v>
          </cell>
          <cell r="B1664" t="str">
            <v>TNS_BR_02195</v>
          </cell>
          <cell r="C1664" t="str">
            <v>BU BR</v>
          </cell>
          <cell r="D1664">
            <v>1003</v>
          </cell>
          <cell r="E1664" t="str">
            <v>Retail Branch Offices</v>
          </cell>
          <cell r="F1664" t="str">
            <v>noncritical</v>
          </cell>
          <cell r="G1664" t="str">
            <v>Tier3</v>
          </cell>
          <cell r="H1664" t="str">
            <v>CASA FORTE</v>
          </cell>
          <cell r="I1664" t="str">
            <v>255, RUA DR.JOAO SANTOS FILHO, , CASA FORTE</v>
          </cell>
          <cell r="J1664" t="str">
            <v>RECIFE</v>
          </cell>
          <cell r="K1664" t="str">
            <v>PE</v>
          </cell>
          <cell r="L1664" t="str">
            <v>Brazil</v>
          </cell>
          <cell r="M1664" t="str">
            <v>52060</v>
          </cell>
          <cell r="N1664">
            <v>128000</v>
          </cell>
        </row>
        <row r="1665">
          <cell r="A1665">
            <v>1500</v>
          </cell>
          <cell r="B1665" t="str">
            <v>TNS_BR_02196</v>
          </cell>
          <cell r="C1665" t="str">
            <v>BU BR</v>
          </cell>
          <cell r="D1665">
            <v>1500</v>
          </cell>
          <cell r="E1665" t="str">
            <v>Retail Branch Offices</v>
          </cell>
          <cell r="F1665" t="str">
            <v>noncritical</v>
          </cell>
          <cell r="G1665" t="str">
            <v>Tier3</v>
          </cell>
          <cell r="H1665" t="str">
            <v>RECIFE</v>
          </cell>
          <cell r="I1665" t="str">
            <v>255, RUA IMPERADOR DOM PEDRO II, , CENTRO</v>
          </cell>
          <cell r="J1665" t="str">
            <v>RECIFE</v>
          </cell>
          <cell r="K1665" t="str">
            <v>PE</v>
          </cell>
          <cell r="L1665" t="str">
            <v>Brazil</v>
          </cell>
          <cell r="M1665" t="str">
            <v>50010</v>
          </cell>
          <cell r="N1665">
            <v>128000</v>
          </cell>
        </row>
        <row r="1666">
          <cell r="A1666">
            <v>1309</v>
          </cell>
          <cell r="B1666" t="str">
            <v>TNS_BR_02197</v>
          </cell>
          <cell r="C1666" t="str">
            <v>BU BR</v>
          </cell>
          <cell r="D1666">
            <v>1309</v>
          </cell>
          <cell r="E1666" t="str">
            <v>Retail Branch Offices</v>
          </cell>
          <cell r="F1666" t="str">
            <v>noncritical</v>
          </cell>
          <cell r="G1666" t="str">
            <v>Tier3</v>
          </cell>
          <cell r="H1666" t="str">
            <v>RECIFE-ILHA DO LEITE</v>
          </cell>
          <cell r="I1666" t="str">
            <v>280, RUA SPORT CLUBE DO RECIFE, LJ 4, ILH.LEITE</v>
          </cell>
          <cell r="J1666" t="str">
            <v>RECIFE</v>
          </cell>
          <cell r="K1666" t="str">
            <v>PE</v>
          </cell>
          <cell r="L1666" t="str">
            <v>Brazil</v>
          </cell>
          <cell r="M1666" t="str">
            <v>50070</v>
          </cell>
          <cell r="N1666">
            <v>128000</v>
          </cell>
        </row>
        <row r="1667">
          <cell r="A1667">
            <v>886</v>
          </cell>
          <cell r="B1667" t="str">
            <v>TNS_BR_02198</v>
          </cell>
          <cell r="C1667" t="str">
            <v>BU BR</v>
          </cell>
          <cell r="D1667">
            <v>886</v>
          </cell>
          <cell r="E1667" t="str">
            <v>Retail Branch Offices</v>
          </cell>
          <cell r="F1667" t="str">
            <v>noncritical</v>
          </cell>
          <cell r="G1667" t="str">
            <v>Tier3</v>
          </cell>
          <cell r="H1667" t="str">
            <v>RECIFE-IMBIRIBEIRA</v>
          </cell>
          <cell r="I1667" t="str">
            <v>2809, AVENIDA MAL.MASCARENHAS DE MORAES, TERREO, IMBIRIBEIR</v>
          </cell>
          <cell r="J1667" t="str">
            <v>RECIFE</v>
          </cell>
          <cell r="K1667" t="str">
            <v>PE</v>
          </cell>
          <cell r="L1667" t="str">
            <v>Brazil</v>
          </cell>
          <cell r="M1667" t="str">
            <v>51170</v>
          </cell>
          <cell r="N1667">
            <v>128000</v>
          </cell>
        </row>
        <row r="1668">
          <cell r="A1668">
            <v>1048</v>
          </cell>
          <cell r="B1668" t="str">
            <v>TNS_BR_02202</v>
          </cell>
          <cell r="C1668" t="str">
            <v>BU BR</v>
          </cell>
          <cell r="D1668">
            <v>1048</v>
          </cell>
          <cell r="E1668" t="str">
            <v>Retail Branch Offices</v>
          </cell>
          <cell r="F1668" t="str">
            <v>noncritical</v>
          </cell>
          <cell r="G1668" t="str">
            <v>Tier3</v>
          </cell>
          <cell r="H1668" t="str">
            <v>CAXANGA</v>
          </cell>
          <cell r="I1668" t="str">
            <v>303, AVENIDA CAXANGA, , MADALENA</v>
          </cell>
          <cell r="J1668" t="str">
            <v>RECIFE</v>
          </cell>
          <cell r="K1668" t="str">
            <v>PE</v>
          </cell>
          <cell r="L1668" t="str">
            <v>Brazil</v>
          </cell>
          <cell r="M1668" t="str">
            <v>50610</v>
          </cell>
          <cell r="N1668">
            <v>128000</v>
          </cell>
        </row>
        <row r="1669">
          <cell r="A1669">
            <v>686</v>
          </cell>
          <cell r="B1669" t="str">
            <v>TNS_BR_02204</v>
          </cell>
          <cell r="C1669" t="str">
            <v>BU BR</v>
          </cell>
          <cell r="D1669">
            <v>686</v>
          </cell>
          <cell r="E1669" t="str">
            <v>Retail Branch Offices</v>
          </cell>
          <cell r="F1669" t="str">
            <v>noncritical</v>
          </cell>
          <cell r="G1669" t="str">
            <v>Tier3</v>
          </cell>
          <cell r="H1669" t="str">
            <v>RECIFE-BOA VIAGEM</v>
          </cell>
          <cell r="I1669" t="str">
            <v>3042, AVENIDA ENG.DOMINGOS FERREIRA, , BOA VIAGEM</v>
          </cell>
          <cell r="J1669" t="str">
            <v>RECIFE</v>
          </cell>
          <cell r="K1669" t="str">
            <v>PE</v>
          </cell>
          <cell r="L1669" t="str">
            <v>Brazil</v>
          </cell>
          <cell r="M1669" t="str">
            <v>51020</v>
          </cell>
          <cell r="N1669">
            <v>128000</v>
          </cell>
        </row>
        <row r="1670">
          <cell r="A1670">
            <v>1020</v>
          </cell>
          <cell r="B1670" t="str">
            <v>TNS_BR_02205</v>
          </cell>
          <cell r="C1670" t="str">
            <v>BU BR</v>
          </cell>
          <cell r="D1670">
            <v>1020</v>
          </cell>
          <cell r="E1670" t="str">
            <v>Retail Branch Offices</v>
          </cell>
          <cell r="F1670" t="str">
            <v>noncritical</v>
          </cell>
          <cell r="G1670" t="str">
            <v>Tier3</v>
          </cell>
          <cell r="H1670" t="str">
            <v>OSWALDO CRUZ</v>
          </cell>
          <cell r="I1670" t="str">
            <v>310, RUA ARNOBIO MARQUES, , S.AMARO</v>
          </cell>
          <cell r="J1670" t="str">
            <v>RECIFE</v>
          </cell>
          <cell r="K1670" t="str">
            <v>PE</v>
          </cell>
          <cell r="L1670" t="str">
            <v>Brazil</v>
          </cell>
          <cell r="M1670" t="str">
            <v>50100</v>
          </cell>
          <cell r="N1670">
            <v>128000</v>
          </cell>
        </row>
        <row r="1671">
          <cell r="A1671">
            <v>1159</v>
          </cell>
          <cell r="B1671" t="str">
            <v>TNS_BR_02212</v>
          </cell>
          <cell r="C1671" t="str">
            <v>BU BR</v>
          </cell>
          <cell r="D1671">
            <v>1159</v>
          </cell>
          <cell r="E1671" t="str">
            <v>Retail Branch Offices</v>
          </cell>
          <cell r="F1671" t="str">
            <v>noncritical</v>
          </cell>
          <cell r="G1671" t="str">
            <v>Tier3</v>
          </cell>
          <cell r="H1671" t="str">
            <v>JOAO DE BARROS</v>
          </cell>
          <cell r="I1671" t="str">
            <v>37, AVENIDA JOAO DE BARROS, , BOA VISTA</v>
          </cell>
          <cell r="J1671" t="str">
            <v>RECIFE</v>
          </cell>
          <cell r="K1671" t="str">
            <v>PE</v>
          </cell>
          <cell r="L1671" t="str">
            <v>Brazil</v>
          </cell>
          <cell r="M1671" t="str">
            <v>50050</v>
          </cell>
          <cell r="N1671">
            <v>128000</v>
          </cell>
        </row>
        <row r="1672">
          <cell r="A1672">
            <v>1056</v>
          </cell>
          <cell r="B1672" t="str">
            <v>TNS_BR_02219</v>
          </cell>
          <cell r="C1672" t="str">
            <v>BU BR</v>
          </cell>
          <cell r="D1672">
            <v>1056</v>
          </cell>
          <cell r="E1672" t="str">
            <v>Retail Branch Offices</v>
          </cell>
          <cell r="F1672" t="str">
            <v>noncritical</v>
          </cell>
          <cell r="G1672" t="str">
            <v>Tier3</v>
          </cell>
          <cell r="H1672" t="str">
            <v>CASA AMARELA</v>
          </cell>
          <cell r="I1672" t="str">
            <v>3874, ESTRADA DO ARRAIAL, , CASA AMARE</v>
          </cell>
          <cell r="J1672" t="str">
            <v>RECIFE</v>
          </cell>
          <cell r="K1672" t="str">
            <v>PE</v>
          </cell>
          <cell r="L1672" t="str">
            <v>Brazil</v>
          </cell>
          <cell r="M1672" t="str">
            <v>52070</v>
          </cell>
          <cell r="N1672">
            <v>128000</v>
          </cell>
        </row>
        <row r="1673">
          <cell r="A1673">
            <v>116</v>
          </cell>
          <cell r="B1673" t="str">
            <v>TNS_BR_02229</v>
          </cell>
          <cell r="C1673" t="str">
            <v>BU BR</v>
          </cell>
          <cell r="D1673">
            <v>116</v>
          </cell>
          <cell r="E1673" t="str">
            <v>Retail Branch Offices</v>
          </cell>
          <cell r="F1673" t="str">
            <v>noncritical</v>
          </cell>
          <cell r="G1673" t="str">
            <v>Tier3</v>
          </cell>
          <cell r="H1673" t="str">
            <v>RECIFE-CENTRO</v>
          </cell>
          <cell r="I1673" t="str">
            <v>512, AVENIDA DANTAS BARRETO, , S.ANTONIO</v>
          </cell>
          <cell r="J1673" t="str">
            <v>RECIFE</v>
          </cell>
          <cell r="K1673" t="str">
            <v>PE</v>
          </cell>
          <cell r="L1673" t="str">
            <v>Brazil</v>
          </cell>
          <cell r="M1673" t="str">
            <v>50010</v>
          </cell>
          <cell r="N1673">
            <v>128000</v>
          </cell>
        </row>
        <row r="1674">
          <cell r="A1674">
            <v>1588</v>
          </cell>
          <cell r="B1674" t="str">
            <v>TNS_BR_02232</v>
          </cell>
          <cell r="C1674" t="str">
            <v>BU BR</v>
          </cell>
          <cell r="D1674">
            <v>1588</v>
          </cell>
          <cell r="E1674" t="str">
            <v>Retail Branch Offices</v>
          </cell>
          <cell r="F1674" t="str">
            <v>noncritical</v>
          </cell>
          <cell r="G1674" t="str">
            <v>Tier3</v>
          </cell>
          <cell r="H1674" t="str">
            <v>REC-C.B. VISTA</v>
          </cell>
          <cell r="I1674" t="str">
            <v>532, AVENIDA CONDE DA BOA VISTA, , CENTRO</v>
          </cell>
          <cell r="J1674" t="str">
            <v>RECIFE</v>
          </cell>
          <cell r="K1674" t="str">
            <v>PE</v>
          </cell>
          <cell r="L1674" t="str">
            <v>Brazil</v>
          </cell>
          <cell r="M1674" t="str">
            <v>50060</v>
          </cell>
          <cell r="N1674">
            <v>128000</v>
          </cell>
        </row>
        <row r="1675">
          <cell r="A1675">
            <v>1344</v>
          </cell>
          <cell r="B1675" t="str">
            <v>TNS_BR_02237</v>
          </cell>
          <cell r="C1675" t="str">
            <v>BU BR</v>
          </cell>
          <cell r="D1675">
            <v>1344</v>
          </cell>
          <cell r="E1675" t="str">
            <v>Retail Branch Offices</v>
          </cell>
          <cell r="F1675" t="str">
            <v>noncritical</v>
          </cell>
          <cell r="G1675" t="str">
            <v>Tier3</v>
          </cell>
          <cell r="H1675" t="str">
            <v>RECIFE-II COMAR</v>
          </cell>
          <cell r="I1675" t="str">
            <v>581, AVENIDA ARMINDO MOURA, II COMAR, BOA VIAGEM</v>
          </cell>
          <cell r="J1675" t="str">
            <v>RECIFE</v>
          </cell>
          <cell r="K1675" t="str">
            <v>PE</v>
          </cell>
          <cell r="L1675" t="str">
            <v>Brazil</v>
          </cell>
          <cell r="M1675" t="str">
            <v>51130</v>
          </cell>
          <cell r="N1675">
            <v>128000</v>
          </cell>
        </row>
        <row r="1676">
          <cell r="A1676">
            <v>1154</v>
          </cell>
          <cell r="B1676" t="str">
            <v>TNS_BR_02238</v>
          </cell>
          <cell r="C1676" t="str">
            <v>BU BR</v>
          </cell>
          <cell r="D1676">
            <v>1154</v>
          </cell>
          <cell r="E1676" t="str">
            <v>Retail Branch Offices</v>
          </cell>
          <cell r="F1676" t="str">
            <v>noncritical</v>
          </cell>
          <cell r="G1676" t="str">
            <v>Tier3</v>
          </cell>
          <cell r="H1676" t="str">
            <v>CRUZ CABUGA</v>
          </cell>
          <cell r="I1676" t="str">
            <v>585, AVENIDA CRUZ CABUGA, , S.AMARO</v>
          </cell>
          <cell r="J1676" t="str">
            <v>RECIFE</v>
          </cell>
          <cell r="K1676" t="str">
            <v>PE</v>
          </cell>
          <cell r="L1676" t="str">
            <v>Brazil</v>
          </cell>
          <cell r="M1676" t="str">
            <v>50040</v>
          </cell>
          <cell r="N1676">
            <v>128000</v>
          </cell>
        </row>
        <row r="1677">
          <cell r="A1677">
            <v>1049</v>
          </cell>
          <cell r="B1677" t="str">
            <v>TNS_BR_02242</v>
          </cell>
          <cell r="C1677" t="str">
            <v>BU BR</v>
          </cell>
          <cell r="D1677">
            <v>1049</v>
          </cell>
          <cell r="E1677" t="str">
            <v>Retail Branch Offices</v>
          </cell>
          <cell r="F1677" t="str">
            <v>noncritical</v>
          </cell>
          <cell r="G1677" t="str">
            <v>Tier3</v>
          </cell>
          <cell r="H1677" t="str">
            <v>BOA VIAGEM</v>
          </cell>
          <cell r="I1677" t="str">
            <v>620, RUA ANTONIO FALCAO, , BOA VIAGEM</v>
          </cell>
          <cell r="J1677" t="str">
            <v>RECIFE</v>
          </cell>
          <cell r="K1677" t="str">
            <v>PE</v>
          </cell>
          <cell r="L1677" t="str">
            <v>Brazil</v>
          </cell>
          <cell r="M1677" t="str">
            <v>51020</v>
          </cell>
          <cell r="N1677">
            <v>128000</v>
          </cell>
        </row>
        <row r="1678">
          <cell r="A1678">
            <v>1153</v>
          </cell>
          <cell r="B1678" t="str">
            <v>TNS_BR_02247</v>
          </cell>
          <cell r="C1678" t="str">
            <v>BU BR</v>
          </cell>
          <cell r="D1678">
            <v>1153</v>
          </cell>
          <cell r="E1678" t="str">
            <v>Retail Branch Offices</v>
          </cell>
          <cell r="F1678" t="str">
            <v>noncritical</v>
          </cell>
          <cell r="G1678" t="str">
            <v>Tier3</v>
          </cell>
          <cell r="H1678" t="str">
            <v>ESPINHEIRO</v>
          </cell>
          <cell r="I1678" t="str">
            <v>670, RUA DA HORA, , ESPINHEIRO</v>
          </cell>
          <cell r="J1678" t="str">
            <v>RECIFE</v>
          </cell>
          <cell r="K1678" t="str">
            <v>PE</v>
          </cell>
          <cell r="L1678" t="str">
            <v>Brazil</v>
          </cell>
          <cell r="M1678" t="str">
            <v>52020</v>
          </cell>
          <cell r="N1678">
            <v>128000</v>
          </cell>
        </row>
        <row r="1679">
          <cell r="A1679">
            <v>757</v>
          </cell>
          <cell r="B1679" t="str">
            <v>TNS_BR_02266</v>
          </cell>
          <cell r="C1679" t="str">
            <v>BU BR</v>
          </cell>
          <cell r="D1679">
            <v>757</v>
          </cell>
          <cell r="E1679" t="str">
            <v>Retail Branch Offices</v>
          </cell>
          <cell r="F1679" t="str">
            <v>noncritical</v>
          </cell>
          <cell r="G1679" t="str">
            <v>Tier3</v>
          </cell>
          <cell r="H1679" t="str">
            <v>RECIFE-PARQUE AMORIM</v>
          </cell>
          <cell r="I1679" t="str">
            <v>89, AVENIDA RUI BARBOSA, , GRACAS</v>
          </cell>
          <cell r="J1679" t="str">
            <v>RECIFE</v>
          </cell>
          <cell r="K1679" t="str">
            <v>PE</v>
          </cell>
          <cell r="L1679" t="str">
            <v>Brazil</v>
          </cell>
          <cell r="M1679" t="str">
            <v>52011</v>
          </cell>
          <cell r="N1679">
            <v>128000</v>
          </cell>
        </row>
        <row r="1680">
          <cell r="A1680">
            <v>1564</v>
          </cell>
          <cell r="B1680" t="str">
            <v>TNS_BR_02279</v>
          </cell>
          <cell r="C1680" t="str">
            <v>BU BR</v>
          </cell>
          <cell r="D1680">
            <v>1564</v>
          </cell>
          <cell r="E1680" t="str">
            <v>Retail Branch Offices</v>
          </cell>
          <cell r="F1680" t="str">
            <v>noncritical</v>
          </cell>
          <cell r="G1680" t="str">
            <v>Tier3</v>
          </cell>
          <cell r="H1680" t="str">
            <v>REGISTRO</v>
          </cell>
          <cell r="I1680" t="str">
            <v>753, AVENIDA PREF.JONAS BANKS LEITE, , CENTRO</v>
          </cell>
          <cell r="J1680" t="str">
            <v>REGISTRO</v>
          </cell>
          <cell r="K1680" t="str">
            <v>SP</v>
          </cell>
          <cell r="L1680" t="str">
            <v>Brazil</v>
          </cell>
          <cell r="M1680" t="str">
            <v>11900</v>
          </cell>
          <cell r="N1680">
            <v>128000</v>
          </cell>
        </row>
        <row r="1681">
          <cell r="A1681">
            <v>265</v>
          </cell>
          <cell r="B1681" t="str">
            <v>TNS_BR_02283</v>
          </cell>
          <cell r="C1681" t="str">
            <v>BU BR</v>
          </cell>
          <cell r="D1681">
            <v>265</v>
          </cell>
          <cell r="E1681" t="str">
            <v>Retail Branch Offices</v>
          </cell>
          <cell r="F1681" t="str">
            <v>noncritical</v>
          </cell>
          <cell r="G1681" t="str">
            <v>Tier3</v>
          </cell>
          <cell r="H1681" t="str">
            <v>RESENDE</v>
          </cell>
          <cell r="I1681" t="str">
            <v>67, RUA SEBASTIAO JOSE RODRIGUES, , COMERCIAL</v>
          </cell>
          <cell r="J1681" t="str">
            <v>RESENDE</v>
          </cell>
          <cell r="K1681" t="str">
            <v>RJ</v>
          </cell>
          <cell r="L1681" t="str">
            <v>Brazil</v>
          </cell>
          <cell r="M1681" t="str">
            <v>27542</v>
          </cell>
          <cell r="N1681">
            <v>128000</v>
          </cell>
        </row>
        <row r="1682">
          <cell r="A1682">
            <v>1029</v>
          </cell>
          <cell r="B1682" t="str">
            <v>TNS_BR_02285</v>
          </cell>
          <cell r="C1682" t="str">
            <v>BU BR</v>
          </cell>
          <cell r="D1682">
            <v>1029</v>
          </cell>
          <cell r="E1682" t="str">
            <v>Retail Branch Offices</v>
          </cell>
          <cell r="F1682" t="str">
            <v>noncritical</v>
          </cell>
          <cell r="G1682" t="str">
            <v>Tier3</v>
          </cell>
          <cell r="H1682" t="str">
            <v>RIBEIRAO</v>
          </cell>
          <cell r="I1682" t="str">
            <v>373, RUA DR.JOSE BEZERRA, , CENTRO</v>
          </cell>
          <cell r="J1682" t="str">
            <v>RIBEIRAO</v>
          </cell>
          <cell r="K1682" t="str">
            <v>PE</v>
          </cell>
          <cell r="L1682" t="str">
            <v>Brazil</v>
          </cell>
          <cell r="M1682" t="str">
            <v>55520</v>
          </cell>
          <cell r="N1682">
            <v>128000</v>
          </cell>
        </row>
        <row r="1683">
          <cell r="A1683">
            <v>268</v>
          </cell>
          <cell r="B1683" t="str">
            <v>TNS_BR_02286</v>
          </cell>
          <cell r="C1683" t="str">
            <v>BU BR</v>
          </cell>
          <cell r="D1683">
            <v>268</v>
          </cell>
          <cell r="E1683" t="str">
            <v>Retail Branch Offices</v>
          </cell>
          <cell r="F1683" t="str">
            <v>noncritical</v>
          </cell>
          <cell r="G1683" t="str">
            <v>Tier3</v>
          </cell>
          <cell r="H1683" t="str">
            <v>RIBEIRAO PIRES</v>
          </cell>
          <cell r="I1683" t="str">
            <v>200, RUA FELIPE SABAG, SL 5T,5T1, CENTRO</v>
          </cell>
          <cell r="J1683" t="str">
            <v>RIBEIRAO PIRES</v>
          </cell>
          <cell r="K1683" t="str">
            <v>SP</v>
          </cell>
          <cell r="L1683" t="str">
            <v>Brazil</v>
          </cell>
          <cell r="M1683" t="str">
            <v>09400</v>
          </cell>
          <cell r="N1683">
            <v>128000</v>
          </cell>
        </row>
        <row r="1684">
          <cell r="A1684">
            <v>1651</v>
          </cell>
          <cell r="B1684" t="str">
            <v>TNS_BR_02292</v>
          </cell>
          <cell r="C1684" t="str">
            <v>BU BR</v>
          </cell>
          <cell r="D1684">
            <v>1651</v>
          </cell>
          <cell r="E1684" t="str">
            <v>Retail Branch Offices</v>
          </cell>
          <cell r="F1684" t="str">
            <v>noncritical</v>
          </cell>
          <cell r="G1684" t="str">
            <v>Tier3</v>
          </cell>
          <cell r="H1684" t="str">
            <v>RIBEIRAO PRETO</v>
          </cell>
          <cell r="I1684" t="str">
            <v>1088, AVENIDA 9 DE JULHO, , CENTRO</v>
          </cell>
          <cell r="J1684" t="str">
            <v>RIBEIRAO PRETO</v>
          </cell>
          <cell r="K1684" t="str">
            <v>SP</v>
          </cell>
          <cell r="L1684" t="str">
            <v>Brazil</v>
          </cell>
          <cell r="M1684" t="str">
            <v>14025</v>
          </cell>
          <cell r="N1684">
            <v>128000</v>
          </cell>
        </row>
        <row r="1685">
          <cell r="A1685">
            <v>742</v>
          </cell>
          <cell r="B1685" t="str">
            <v>TNS_BR_02293</v>
          </cell>
          <cell r="C1685" t="str">
            <v>BU BR</v>
          </cell>
          <cell r="D1685">
            <v>742</v>
          </cell>
          <cell r="E1685" t="str">
            <v>Retail Branch Offices</v>
          </cell>
          <cell r="F1685" t="str">
            <v>noncritical</v>
          </cell>
          <cell r="G1685" t="str">
            <v>Tier3</v>
          </cell>
          <cell r="H1685" t="str">
            <v>RIB.PRETO-ALTO DA CIDADE</v>
          </cell>
          <cell r="I1685" t="str">
            <v>1105, AVENIDA 9 DE JULHO, , HIGIENOPOL</v>
          </cell>
          <cell r="J1685" t="str">
            <v>RIBEIRAO PRETO</v>
          </cell>
          <cell r="K1685" t="str">
            <v>SP</v>
          </cell>
          <cell r="L1685" t="str">
            <v>Brazil</v>
          </cell>
          <cell r="M1685" t="str">
            <v>14015</v>
          </cell>
          <cell r="N1685">
            <v>128000</v>
          </cell>
        </row>
        <row r="1686">
          <cell r="A1686">
            <v>966</v>
          </cell>
          <cell r="B1686" t="str">
            <v>TNS_BR_02297</v>
          </cell>
          <cell r="C1686" t="str">
            <v>BU BR</v>
          </cell>
          <cell r="D1686">
            <v>966</v>
          </cell>
          <cell r="E1686" t="str">
            <v>Retail Branch Offices</v>
          </cell>
          <cell r="F1686" t="str">
            <v>noncritical</v>
          </cell>
          <cell r="G1686" t="str">
            <v>Tier3</v>
          </cell>
          <cell r="H1686" t="str">
            <v>RIB.PRETO-NOVO SHOPPING</v>
          </cell>
          <cell r="I1686" t="str">
            <v>1500, AVENIDA PRES.KENNEDY, LJ 299, NOV.RIBEIR</v>
          </cell>
          <cell r="J1686" t="str">
            <v>RIBEIRAO PRETO</v>
          </cell>
          <cell r="K1686" t="str">
            <v>SP</v>
          </cell>
          <cell r="L1686" t="str">
            <v>Brazil</v>
          </cell>
          <cell r="M1686" t="str">
            <v>14096</v>
          </cell>
          <cell r="N1686">
            <v>128000</v>
          </cell>
        </row>
        <row r="1687">
          <cell r="A1687">
            <v>911</v>
          </cell>
          <cell r="B1687" t="str">
            <v>TNS_BR_02299</v>
          </cell>
          <cell r="C1687" t="str">
            <v>BU BR</v>
          </cell>
          <cell r="D1687">
            <v>911</v>
          </cell>
          <cell r="E1687" t="str">
            <v>Retail Branch Offices</v>
          </cell>
          <cell r="F1687" t="str">
            <v>noncritical</v>
          </cell>
          <cell r="G1687" t="str">
            <v>Tier3</v>
          </cell>
          <cell r="H1687" t="str">
            <v>RIB.PRETO-SHOP RIBEIRAO</v>
          </cell>
          <cell r="I1687" t="str">
            <v>1540, AVENIDA CEL.FERNANDO FERREIRA LEITE, LJ 61, RES FLORID</v>
          </cell>
          <cell r="J1687" t="str">
            <v>RIBEIRAO PRETO</v>
          </cell>
          <cell r="K1687" t="str">
            <v>SP</v>
          </cell>
          <cell r="L1687" t="str">
            <v>Brazil</v>
          </cell>
          <cell r="M1687" t="str">
            <v>14026</v>
          </cell>
          <cell r="N1687">
            <v>128000</v>
          </cell>
        </row>
        <row r="1688">
          <cell r="A1688">
            <v>998</v>
          </cell>
          <cell r="B1688" t="str">
            <v>TNS_BR_02300</v>
          </cell>
          <cell r="C1688" t="str">
            <v>BU BR</v>
          </cell>
          <cell r="D1688">
            <v>998</v>
          </cell>
          <cell r="E1688" t="str">
            <v>Retail Branch Offices</v>
          </cell>
          <cell r="F1688" t="str">
            <v>noncritical</v>
          </cell>
          <cell r="G1688" t="str">
            <v>Tier3</v>
          </cell>
          <cell r="H1688" t="str">
            <v>RIB.PRETO-AV.MOGIANA</v>
          </cell>
          <cell r="I1688" t="str">
            <v>1700, AVENIDA MOGIANA, E 1710, V.ELISA</v>
          </cell>
          <cell r="J1688" t="str">
            <v>RIBEIRAO PRETO</v>
          </cell>
          <cell r="K1688" t="str">
            <v>SP</v>
          </cell>
          <cell r="L1688" t="str">
            <v>Brazil</v>
          </cell>
          <cell r="M1688" t="str">
            <v>14075</v>
          </cell>
          <cell r="N1688">
            <v>128000</v>
          </cell>
        </row>
        <row r="1689">
          <cell r="A1689">
            <v>550</v>
          </cell>
          <cell r="B1689" t="str">
            <v>TNS_BR_02306</v>
          </cell>
          <cell r="C1689" t="str">
            <v>BU BR</v>
          </cell>
          <cell r="D1689">
            <v>550</v>
          </cell>
          <cell r="E1689" t="str">
            <v>Retail Branch Offices</v>
          </cell>
          <cell r="F1689" t="str">
            <v>noncritical</v>
          </cell>
          <cell r="G1689" t="str">
            <v>Tier3</v>
          </cell>
          <cell r="H1689" t="str">
            <v>RIB.PRETO-AV.FCO.JUNQUEIRA</v>
          </cell>
          <cell r="I1689" t="str">
            <v>422, AVENIDA DR.FRANCISCO JUNQUEIRA, , CENTRO</v>
          </cell>
          <cell r="J1689" t="str">
            <v>RIBEIRAO PRETO</v>
          </cell>
          <cell r="K1689" t="str">
            <v>SP</v>
          </cell>
          <cell r="L1689" t="str">
            <v>Brazil</v>
          </cell>
          <cell r="M1689" t="str">
            <v>14010</v>
          </cell>
          <cell r="N1689">
            <v>128000</v>
          </cell>
        </row>
        <row r="1690">
          <cell r="A1690">
            <v>269</v>
          </cell>
          <cell r="B1690" t="str">
            <v>TNS_BR_02310</v>
          </cell>
          <cell r="C1690" t="str">
            <v>BU BR</v>
          </cell>
          <cell r="D1690">
            <v>269</v>
          </cell>
          <cell r="E1690" t="str">
            <v>Retail Branch Offices</v>
          </cell>
          <cell r="F1690" t="str">
            <v>noncritical</v>
          </cell>
          <cell r="G1690" t="str">
            <v>Tier3</v>
          </cell>
          <cell r="H1690" t="str">
            <v>RIB.PRETO-R.SAO SEBASTIAO</v>
          </cell>
          <cell r="I1690" t="str">
            <v>530, RUA SAO SEBASTIAO, , CENTRO</v>
          </cell>
          <cell r="J1690" t="str">
            <v>RIBEIRAO PRETO</v>
          </cell>
          <cell r="K1690" t="str">
            <v>SP</v>
          </cell>
          <cell r="L1690" t="str">
            <v>Brazil</v>
          </cell>
          <cell r="M1690" t="str">
            <v>14015</v>
          </cell>
          <cell r="N1690">
            <v>128000</v>
          </cell>
        </row>
        <row r="1691">
          <cell r="A1691">
            <v>1598</v>
          </cell>
          <cell r="B1691" t="str">
            <v>TNS_BR_02312</v>
          </cell>
          <cell r="C1691" t="str">
            <v>BU BR</v>
          </cell>
          <cell r="D1691">
            <v>1598</v>
          </cell>
          <cell r="E1691" t="str">
            <v>Retail Branch Offices</v>
          </cell>
          <cell r="F1691" t="str">
            <v>noncritical</v>
          </cell>
          <cell r="G1691" t="str">
            <v>Tier3</v>
          </cell>
          <cell r="H1691" t="str">
            <v>RIBEIRAO-CENTRO</v>
          </cell>
          <cell r="I1691" t="str">
            <v>730, RUA AMERICO BRASILIENSE, , CENTRO</v>
          </cell>
          <cell r="J1691" t="str">
            <v>RIBEIRAO PRETO</v>
          </cell>
          <cell r="K1691" t="str">
            <v>SP</v>
          </cell>
          <cell r="L1691" t="str">
            <v>Brazil</v>
          </cell>
          <cell r="M1691" t="str">
            <v>14015</v>
          </cell>
          <cell r="N1691">
            <v>128000</v>
          </cell>
        </row>
        <row r="1692">
          <cell r="A1692">
            <v>967</v>
          </cell>
          <cell r="B1692" t="str">
            <v>TNS_BR_02314</v>
          </cell>
          <cell r="C1692" t="str">
            <v>BU BR</v>
          </cell>
          <cell r="D1692">
            <v>967</v>
          </cell>
          <cell r="E1692" t="str">
            <v>Retail Branch Offices</v>
          </cell>
          <cell r="F1692" t="str">
            <v>noncritical</v>
          </cell>
          <cell r="G1692" t="str">
            <v>Tier3</v>
          </cell>
          <cell r="H1692" t="str">
            <v>RIB.PRETO-SHOP.STA.URSULA</v>
          </cell>
          <cell r="I1692" t="str">
            <v>933, RUA SAO JOSE, LJ 30, CENTRO</v>
          </cell>
          <cell r="J1692" t="str">
            <v>RIBEIRAO PRETO</v>
          </cell>
          <cell r="K1692" t="str">
            <v>SP</v>
          </cell>
          <cell r="L1692" t="str">
            <v>Brazil</v>
          </cell>
          <cell r="M1692" t="str">
            <v>14010</v>
          </cell>
          <cell r="N1692">
            <v>128000</v>
          </cell>
        </row>
        <row r="1693">
          <cell r="A1693">
            <v>402</v>
          </cell>
          <cell r="B1693" t="str">
            <v>TNS_BR_02322</v>
          </cell>
          <cell r="C1693" t="str">
            <v>BU BR</v>
          </cell>
          <cell r="D1693">
            <v>402</v>
          </cell>
          <cell r="E1693" t="str">
            <v>Retail Branch Offices</v>
          </cell>
          <cell r="F1693" t="str">
            <v>noncritical</v>
          </cell>
          <cell r="G1693" t="str">
            <v>Tier3</v>
          </cell>
          <cell r="H1693" t="str">
            <v>RIO BONITO</v>
          </cell>
          <cell r="I1693" t="str">
            <v>5, RUA 15 DE NOVEMBRO, , CENTRO</v>
          </cell>
          <cell r="J1693" t="str">
            <v>RIO BONITO</v>
          </cell>
          <cell r="K1693" t="str">
            <v>RJ</v>
          </cell>
          <cell r="L1693" t="str">
            <v>Brazil</v>
          </cell>
          <cell r="M1693" t="str">
            <v>28800</v>
          </cell>
          <cell r="N1693">
            <v>128000</v>
          </cell>
        </row>
        <row r="1694">
          <cell r="A1694">
            <v>270</v>
          </cell>
          <cell r="B1694" t="str">
            <v>TNS_BR_02326</v>
          </cell>
          <cell r="C1694" t="str">
            <v>BU BR</v>
          </cell>
          <cell r="D1694">
            <v>270</v>
          </cell>
          <cell r="E1694" t="str">
            <v>Retail Branch Offices</v>
          </cell>
          <cell r="F1694" t="str">
            <v>noncritical</v>
          </cell>
          <cell r="G1694" t="str">
            <v>Tier3</v>
          </cell>
          <cell r="H1694" t="str">
            <v>ACRE</v>
          </cell>
          <cell r="I1694" t="str">
            <v>623, RUA MAL.DEODORO, , CENTRO</v>
          </cell>
          <cell r="J1694" t="str">
            <v>RIO BRANCO</v>
          </cell>
          <cell r="K1694" t="str">
            <v>AC</v>
          </cell>
          <cell r="L1694" t="str">
            <v>Brazil</v>
          </cell>
          <cell r="M1694" t="str">
            <v>69900</v>
          </cell>
          <cell r="N1694">
            <v>128000</v>
          </cell>
        </row>
        <row r="1695">
          <cell r="A1695">
            <v>1648</v>
          </cell>
          <cell r="B1695" t="str">
            <v>TNS_BR_02329</v>
          </cell>
          <cell r="C1695" t="str">
            <v>BU BR</v>
          </cell>
          <cell r="D1695">
            <v>1648</v>
          </cell>
          <cell r="E1695" t="str">
            <v>Retail Branch Offices</v>
          </cell>
          <cell r="F1695" t="str">
            <v>noncritical</v>
          </cell>
          <cell r="G1695" t="str">
            <v>Tier3</v>
          </cell>
          <cell r="H1695" t="str">
            <v>RIO CLARO</v>
          </cell>
          <cell r="I1695" t="str">
            <v>294, AVENIDA 1, , CENTRO</v>
          </cell>
          <cell r="J1695" t="str">
            <v>RIO CLARO</v>
          </cell>
          <cell r="K1695" t="str">
            <v>SP</v>
          </cell>
          <cell r="L1695" t="str">
            <v>Brazil</v>
          </cell>
          <cell r="M1695" t="str">
            <v>13500</v>
          </cell>
          <cell r="N1695">
            <v>128000</v>
          </cell>
        </row>
        <row r="1696">
          <cell r="A1696">
            <v>426</v>
          </cell>
          <cell r="B1696" t="str">
            <v>TNS_BR_02331</v>
          </cell>
          <cell r="C1696" t="str">
            <v>BU BR</v>
          </cell>
          <cell r="D1696">
            <v>426</v>
          </cell>
          <cell r="E1696" t="str">
            <v>Retail Branch Offices</v>
          </cell>
          <cell r="F1696" t="str">
            <v>noncritical</v>
          </cell>
          <cell r="G1696" t="str">
            <v>Tier3</v>
          </cell>
          <cell r="H1696" t="str">
            <v>RIO CLARO</v>
          </cell>
          <cell r="I1696" t="str">
            <v>337, AVENIDA 1, , CENTRO</v>
          </cell>
          <cell r="J1696" t="str">
            <v>RIO CLARO</v>
          </cell>
          <cell r="K1696" t="str">
            <v>SP</v>
          </cell>
          <cell r="L1696" t="str">
            <v>Brazil</v>
          </cell>
          <cell r="M1696" t="str">
            <v>13500</v>
          </cell>
          <cell r="N1696">
            <v>128000</v>
          </cell>
        </row>
        <row r="1697">
          <cell r="A1697">
            <v>896</v>
          </cell>
          <cell r="B1697" t="str">
            <v>TNS_BR_02343</v>
          </cell>
          <cell r="C1697" t="str">
            <v>BU BR</v>
          </cell>
          <cell r="D1697">
            <v>896</v>
          </cell>
          <cell r="E1697" t="str">
            <v>Retail Branch Offices</v>
          </cell>
          <cell r="F1697" t="str">
            <v>noncritical</v>
          </cell>
          <cell r="G1697" t="str">
            <v>Tier3</v>
          </cell>
          <cell r="H1697" t="str">
            <v>RIO-UNIVERSIDADE FEDERAL</v>
          </cell>
          <cell r="I1697" t="str">
            <v>0, AVENIDA BRIG.TROMPOWSKY,S/N, BL.H,CENT.TECNOLOGIA, ILH.FUNDAO</v>
          </cell>
          <cell r="J1697" t="str">
            <v>RIO DE JANEIRO</v>
          </cell>
          <cell r="K1697" t="str">
            <v>RJ</v>
          </cell>
          <cell r="L1697" t="str">
            <v>Brazil</v>
          </cell>
          <cell r="M1697" t="str">
            <v>21949</v>
          </cell>
          <cell r="N1697">
            <v>64000</v>
          </cell>
        </row>
        <row r="1698">
          <cell r="A1698">
            <v>900</v>
          </cell>
          <cell r="B1698" t="str">
            <v>TNS_BR_02361</v>
          </cell>
          <cell r="C1698" t="str">
            <v>BU BR</v>
          </cell>
          <cell r="D1698">
            <v>900</v>
          </cell>
          <cell r="E1698" t="str">
            <v>Retail Branch Offices</v>
          </cell>
          <cell r="F1698" t="str">
            <v>noncritical</v>
          </cell>
          <cell r="G1698" t="str">
            <v>Tier3</v>
          </cell>
          <cell r="H1698" t="str">
            <v>RIO-CIRCULO MILITAR</v>
          </cell>
          <cell r="I1698" t="str">
            <v>0, PRACA GAL.TIBURCIO,S/N, , URCA</v>
          </cell>
          <cell r="J1698" t="str">
            <v>RIO DE JANEIRO</v>
          </cell>
          <cell r="K1698" t="str">
            <v>RJ</v>
          </cell>
          <cell r="L1698" t="str">
            <v>Brazil</v>
          </cell>
          <cell r="M1698" t="str">
            <v>22290</v>
          </cell>
          <cell r="N1698">
            <v>128000</v>
          </cell>
        </row>
        <row r="1699">
          <cell r="A1699">
            <v>1360</v>
          </cell>
          <cell r="B1699" t="str">
            <v>TNS_BR_02372</v>
          </cell>
          <cell r="C1699" t="str">
            <v>BU BR</v>
          </cell>
          <cell r="D1699">
            <v>1360</v>
          </cell>
          <cell r="E1699" t="str">
            <v>Retail Branch Offices</v>
          </cell>
          <cell r="F1699" t="str">
            <v>noncritical</v>
          </cell>
          <cell r="G1699" t="str">
            <v>Tier3</v>
          </cell>
          <cell r="H1699" t="str">
            <v>RIO-PRACA MAUA</v>
          </cell>
          <cell r="I1699" t="str">
            <v>1, AVENIDA RIO BRANCO, LJ 1E, CENTRO</v>
          </cell>
          <cell r="J1699" t="str">
            <v>RIO DE JANEIRO</v>
          </cell>
          <cell r="K1699" t="str">
            <v>RJ</v>
          </cell>
          <cell r="L1699" t="str">
            <v>Brazil</v>
          </cell>
          <cell r="M1699" t="str">
            <v>20090</v>
          </cell>
          <cell r="N1699">
            <v>128000</v>
          </cell>
        </row>
        <row r="1700">
          <cell r="A1700">
            <v>1593</v>
          </cell>
          <cell r="B1700" t="str">
            <v>TNS_BR_02374</v>
          </cell>
          <cell r="C1700" t="str">
            <v>BU BR</v>
          </cell>
          <cell r="D1700">
            <v>1593</v>
          </cell>
          <cell r="E1700" t="str">
            <v>Retail Branch Offices</v>
          </cell>
          <cell r="F1700" t="str">
            <v>noncritical</v>
          </cell>
          <cell r="G1700" t="str">
            <v>Tier3</v>
          </cell>
          <cell r="H1700" t="str">
            <v>R.DEBRET</v>
          </cell>
          <cell r="I1700" t="str">
            <v>1, RUA DEBRET, , CASTELO</v>
          </cell>
          <cell r="J1700" t="str">
            <v>RIO DE JANEIRO</v>
          </cell>
          <cell r="K1700" t="str">
            <v>RJ</v>
          </cell>
          <cell r="L1700" t="str">
            <v>Brazil</v>
          </cell>
          <cell r="M1700" t="str">
            <v>20030</v>
          </cell>
          <cell r="N1700">
            <v>128000</v>
          </cell>
        </row>
        <row r="1701">
          <cell r="A1701">
            <v>848</v>
          </cell>
          <cell r="B1701" t="str">
            <v>TNS_BR_02376</v>
          </cell>
          <cell r="C1701" t="str">
            <v>BU BR</v>
          </cell>
          <cell r="D1701">
            <v>848</v>
          </cell>
          <cell r="E1701" t="str">
            <v>Retail Branch Offices</v>
          </cell>
          <cell r="F1701" t="str">
            <v>noncritical</v>
          </cell>
          <cell r="G1701" t="str">
            <v>Tier3</v>
          </cell>
          <cell r="H1701" t="str">
            <v>RIO-CANDIDO MENDES</v>
          </cell>
          <cell r="I1701" t="str">
            <v>10, RUA DA ASSEMBLEIA, SL 2916 A 2919, CENTRO</v>
          </cell>
          <cell r="J1701" t="str">
            <v>RIO DE JANEIRO</v>
          </cell>
          <cell r="K1701" t="str">
            <v>RJ</v>
          </cell>
          <cell r="L1701" t="str">
            <v>Brazil</v>
          </cell>
          <cell r="M1701" t="str">
            <v>20011</v>
          </cell>
          <cell r="N1701">
            <v>128000</v>
          </cell>
        </row>
        <row r="1702">
          <cell r="A1702">
            <v>1362</v>
          </cell>
          <cell r="B1702" t="str">
            <v>TNS_BR_02379</v>
          </cell>
          <cell r="C1702" t="str">
            <v>BU BR</v>
          </cell>
          <cell r="D1702">
            <v>1362</v>
          </cell>
          <cell r="E1702" t="str">
            <v>Retail Branch Offices</v>
          </cell>
          <cell r="F1702" t="str">
            <v>noncritical</v>
          </cell>
          <cell r="G1702" t="str">
            <v>Tier3</v>
          </cell>
          <cell r="H1702" t="str">
            <v>RIO-GRAJAU</v>
          </cell>
          <cell r="I1702" t="str">
            <v>1002, RUA BARAO DE MESQUITA, B, GRAJAU</v>
          </cell>
          <cell r="J1702" t="str">
            <v>RIO DE JANEIRO</v>
          </cell>
          <cell r="K1702" t="str">
            <v>RJ</v>
          </cell>
          <cell r="L1702" t="str">
            <v>Brazil</v>
          </cell>
          <cell r="M1702" t="str">
            <v>20540</v>
          </cell>
          <cell r="N1702">
            <v>128000</v>
          </cell>
        </row>
        <row r="1703">
          <cell r="A1703">
            <v>458</v>
          </cell>
          <cell r="B1703" t="str">
            <v>TNS_BR_02382</v>
          </cell>
          <cell r="C1703" t="str">
            <v>BU BR</v>
          </cell>
          <cell r="D1703">
            <v>458</v>
          </cell>
          <cell r="E1703" t="str">
            <v>Retail Branch Offices</v>
          </cell>
          <cell r="F1703" t="str">
            <v>noncritical</v>
          </cell>
          <cell r="G1703" t="str">
            <v>Tier3</v>
          </cell>
          <cell r="H1703" t="str">
            <v>RIO-LIDO</v>
          </cell>
          <cell r="I1703" t="str">
            <v>103, AVENIDA N.SRA.DE COPACABANA, A, COPACABANA</v>
          </cell>
          <cell r="J1703" t="str">
            <v>RIO DE JANEIRO</v>
          </cell>
          <cell r="K1703" t="str">
            <v>RJ</v>
          </cell>
          <cell r="L1703" t="str">
            <v>Brazil</v>
          </cell>
          <cell r="M1703" t="str">
            <v>22020</v>
          </cell>
          <cell r="N1703">
            <v>128000</v>
          </cell>
        </row>
        <row r="1704">
          <cell r="A1704">
            <v>1717</v>
          </cell>
          <cell r="B1704" t="str">
            <v>TNS_BR_02383</v>
          </cell>
          <cell r="C1704" t="str">
            <v>BU BR</v>
          </cell>
          <cell r="D1704">
            <v>1717</v>
          </cell>
          <cell r="E1704" t="str">
            <v>Retail Branch Offices</v>
          </cell>
          <cell r="F1704" t="str">
            <v>noncritical</v>
          </cell>
          <cell r="G1704" t="str">
            <v>Tier3</v>
          </cell>
          <cell r="H1704" t="str">
            <v>AV.RIO BRANCO</v>
          </cell>
          <cell r="I1704" t="str">
            <v>103, AVENIDA RIO BRANCO, , CENTRO</v>
          </cell>
          <cell r="J1704" t="str">
            <v>RIO DE JANEIRO</v>
          </cell>
          <cell r="K1704" t="str">
            <v>RJ</v>
          </cell>
          <cell r="L1704" t="str">
            <v>Brazil</v>
          </cell>
          <cell r="M1704" t="str">
            <v>20040</v>
          </cell>
          <cell r="N1704">
            <v>128000</v>
          </cell>
        </row>
        <row r="1705">
          <cell r="A1705">
            <v>1704</v>
          </cell>
          <cell r="B1705" t="str">
            <v>TNS_BR_02385</v>
          </cell>
          <cell r="C1705" t="str">
            <v>BU BR</v>
          </cell>
          <cell r="D1705">
            <v>1704</v>
          </cell>
          <cell r="E1705" t="str">
            <v>Retail Branch Offices</v>
          </cell>
          <cell r="F1705" t="str">
            <v>noncritical</v>
          </cell>
          <cell r="G1705" t="str">
            <v>Tier3</v>
          </cell>
          <cell r="H1705" t="str">
            <v>SAARA</v>
          </cell>
          <cell r="I1705" t="str">
            <v>106, RUA REGENTE FEIJO, , CENTRO</v>
          </cell>
          <cell r="J1705" t="str">
            <v>RIO DE JANEIRO</v>
          </cell>
          <cell r="K1705" t="str">
            <v>RJ</v>
          </cell>
          <cell r="L1705" t="str">
            <v>Brazil</v>
          </cell>
          <cell r="M1705" t="str">
            <v>20060</v>
          </cell>
          <cell r="N1705">
            <v>128000</v>
          </cell>
        </row>
        <row r="1706">
          <cell r="A1706">
            <v>1104</v>
          </cell>
          <cell r="B1706" t="str">
            <v>TNS_BR_02392</v>
          </cell>
          <cell r="C1706" t="str">
            <v>BU BR</v>
          </cell>
          <cell r="D1706">
            <v>1104</v>
          </cell>
          <cell r="E1706" t="str">
            <v>Retail Branch Offices</v>
          </cell>
          <cell r="F1706" t="str">
            <v>noncritical</v>
          </cell>
          <cell r="G1706" t="str">
            <v>Tier3</v>
          </cell>
          <cell r="H1706" t="str">
            <v>RIO-RIO DE JANEIRO</v>
          </cell>
          <cell r="I1706" t="str">
            <v>107, RUA DO OUVIDOR, SS,LJ,SLJ,2/13 ANDAR, CENTRO</v>
          </cell>
          <cell r="J1706" t="str">
            <v>RIO DE JANEIRO</v>
          </cell>
          <cell r="K1706" t="str">
            <v>RJ</v>
          </cell>
          <cell r="L1706" t="str">
            <v>Brazil</v>
          </cell>
          <cell r="M1706" t="str">
            <v>20040</v>
          </cell>
          <cell r="N1706">
            <v>64000</v>
          </cell>
        </row>
        <row r="1707">
          <cell r="A1707">
            <v>813</v>
          </cell>
          <cell r="B1707" t="str">
            <v>TNS_BR_02393</v>
          </cell>
          <cell r="C1707" t="str">
            <v>BU BR</v>
          </cell>
          <cell r="D1707">
            <v>813</v>
          </cell>
          <cell r="E1707" t="str">
            <v>Retail Branch Offices</v>
          </cell>
          <cell r="F1707" t="str">
            <v>noncritical</v>
          </cell>
          <cell r="G1707" t="str">
            <v>Tier3</v>
          </cell>
          <cell r="H1707" t="str">
            <v>RIO-CARIOCA</v>
          </cell>
          <cell r="I1707" t="str">
            <v>108, AVENIDA RIO BRANCO, LJ B, CENTRO</v>
          </cell>
          <cell r="J1707" t="str">
            <v>RIO DE JANEIRO</v>
          </cell>
          <cell r="K1707" t="str">
            <v>RJ</v>
          </cell>
          <cell r="L1707" t="str">
            <v>Brazil</v>
          </cell>
          <cell r="M1707" t="str">
            <v>20040</v>
          </cell>
          <cell r="N1707">
            <v>128000</v>
          </cell>
        </row>
        <row r="1708">
          <cell r="A1708">
            <v>724</v>
          </cell>
          <cell r="B1708" t="str">
            <v>TNS_BR_02395</v>
          </cell>
          <cell r="C1708" t="str">
            <v>BU BR</v>
          </cell>
          <cell r="D1708">
            <v>724</v>
          </cell>
          <cell r="E1708" t="str">
            <v>Retail Branch Offices</v>
          </cell>
          <cell r="F1708" t="str">
            <v>noncritical</v>
          </cell>
          <cell r="G1708" t="str">
            <v>Tier3</v>
          </cell>
          <cell r="H1708" t="str">
            <v>RIO-JACAREPAGUA</v>
          </cell>
          <cell r="I1708" t="str">
            <v>1093, AVENIDA NELSON CARDOSO, , TAQUARA</v>
          </cell>
          <cell r="J1708" t="str">
            <v>RIO DE JANEIRO</v>
          </cell>
          <cell r="K1708" t="str">
            <v>RJ</v>
          </cell>
          <cell r="L1708" t="str">
            <v>Brazil</v>
          </cell>
          <cell r="M1708" t="str">
            <v>22730</v>
          </cell>
          <cell r="N1708">
            <v>128000</v>
          </cell>
        </row>
        <row r="1709">
          <cell r="A1709">
            <v>254</v>
          </cell>
          <cell r="B1709" t="str">
            <v>TNS_BR_02396</v>
          </cell>
          <cell r="C1709" t="str">
            <v>BU BR</v>
          </cell>
          <cell r="D1709">
            <v>254</v>
          </cell>
          <cell r="E1709" t="str">
            <v>Retail Branch Offices</v>
          </cell>
          <cell r="F1709" t="str">
            <v>noncritical</v>
          </cell>
          <cell r="G1709" t="str">
            <v>Tier3</v>
          </cell>
          <cell r="H1709" t="str">
            <v>RIO-COPA POSTO 5</v>
          </cell>
          <cell r="I1709" t="str">
            <v>1099, AVENIDA N.SRA.DE COPACABANA, LJ, COPACABANA</v>
          </cell>
          <cell r="J1709" t="str">
            <v>RIO DE JANEIRO</v>
          </cell>
          <cell r="K1709" t="str">
            <v>RJ</v>
          </cell>
          <cell r="L1709" t="str">
            <v>Brazil</v>
          </cell>
          <cell r="M1709" t="str">
            <v>22060</v>
          </cell>
          <cell r="N1709">
            <v>128000</v>
          </cell>
        </row>
        <row r="1710">
          <cell r="A1710">
            <v>387</v>
          </cell>
          <cell r="B1710" t="str">
            <v>TNS_BR_02400</v>
          </cell>
          <cell r="C1710" t="str">
            <v>BU BR</v>
          </cell>
          <cell r="D1710">
            <v>387</v>
          </cell>
          <cell r="E1710" t="str">
            <v>Retail Branch Offices</v>
          </cell>
          <cell r="F1710" t="str">
            <v>noncritical</v>
          </cell>
          <cell r="G1710" t="str">
            <v>Tier3</v>
          </cell>
          <cell r="H1710" t="str">
            <v>RIO-BENFICA</v>
          </cell>
          <cell r="I1710" t="str">
            <v>110, RUA CAP.FELIX, LJ 13,14,15,16, BENFICA</v>
          </cell>
          <cell r="J1710" t="str">
            <v>RIO DE JANEIRO</v>
          </cell>
          <cell r="K1710" t="str">
            <v>RJ</v>
          </cell>
          <cell r="L1710" t="str">
            <v>Brazil</v>
          </cell>
          <cell r="M1710" t="str">
            <v>20920</v>
          </cell>
          <cell r="N1710">
            <v>128000</v>
          </cell>
        </row>
        <row r="1711">
          <cell r="A1711">
            <v>915</v>
          </cell>
          <cell r="B1711" t="str">
            <v>TNS_BR_02410</v>
          </cell>
          <cell r="C1711" t="str">
            <v>BU BR</v>
          </cell>
          <cell r="D1711">
            <v>915</v>
          </cell>
          <cell r="E1711" t="str">
            <v>Retail Branch Offices</v>
          </cell>
          <cell r="F1711" t="str">
            <v>noncritical</v>
          </cell>
          <cell r="G1711" t="str">
            <v>Tier3</v>
          </cell>
          <cell r="H1711" t="str">
            <v>RIO-ALMIRANTE TAMANDARE</v>
          </cell>
          <cell r="I1711" t="str">
            <v>118, RUA 1 DE MARCO, TERREO, CENTRO</v>
          </cell>
          <cell r="J1711" t="str">
            <v>RIO DE JANEIRO</v>
          </cell>
          <cell r="K1711" t="str">
            <v>RJ</v>
          </cell>
          <cell r="L1711" t="str">
            <v>Brazil</v>
          </cell>
          <cell r="M1711" t="str">
            <v>20090</v>
          </cell>
          <cell r="N1711">
            <v>128000</v>
          </cell>
        </row>
        <row r="1712">
          <cell r="A1712">
            <v>974</v>
          </cell>
          <cell r="B1712" t="str">
            <v>TNS_BR_02420</v>
          </cell>
          <cell r="C1712" t="str">
            <v>BU BR</v>
          </cell>
          <cell r="D1712">
            <v>974</v>
          </cell>
          <cell r="E1712" t="str">
            <v>Retail Branch Offices</v>
          </cell>
          <cell r="F1712" t="str">
            <v>noncritical</v>
          </cell>
          <cell r="G1712" t="str">
            <v>Tier3</v>
          </cell>
          <cell r="H1712" t="str">
            <v>RIO-COPA POSTO 6</v>
          </cell>
          <cell r="I1712" t="str">
            <v>1246, AVENIDA N.SRA.DE COPACABANA, LJ A, COPACABANA</v>
          </cell>
          <cell r="J1712" t="str">
            <v>RIO DE JANEIRO</v>
          </cell>
          <cell r="K1712" t="str">
            <v>RJ</v>
          </cell>
          <cell r="L1712" t="str">
            <v>Brazil</v>
          </cell>
          <cell r="M1712" t="str">
            <v>22070</v>
          </cell>
          <cell r="N1712">
            <v>128000</v>
          </cell>
        </row>
        <row r="1713">
          <cell r="A1713">
            <v>98</v>
          </cell>
          <cell r="B1713" t="str">
            <v>TNS_BR_02425</v>
          </cell>
          <cell r="C1713" t="str">
            <v>BU BR</v>
          </cell>
          <cell r="D1713">
            <v>98</v>
          </cell>
          <cell r="E1713" t="str">
            <v>Retail Branch Offices</v>
          </cell>
          <cell r="F1713" t="str">
            <v>noncritical</v>
          </cell>
          <cell r="G1713" t="str">
            <v>Tier3</v>
          </cell>
          <cell r="H1713" t="str">
            <v>RIO-CINELANDIA</v>
          </cell>
          <cell r="I1713" t="str">
            <v>13, RUA SEN.DANTAS, E 15,LJ,SS,JIRAU, CENTRO</v>
          </cell>
          <cell r="J1713" t="str">
            <v>RIO DE JANEIRO</v>
          </cell>
          <cell r="K1713" t="str">
            <v>RJ</v>
          </cell>
          <cell r="L1713" t="str">
            <v>Brazil</v>
          </cell>
          <cell r="M1713" t="str">
            <v>20031</v>
          </cell>
          <cell r="N1713">
            <v>128000</v>
          </cell>
        </row>
        <row r="1714">
          <cell r="A1714">
            <v>262</v>
          </cell>
          <cell r="B1714" t="str">
            <v>TNS_BR_02426</v>
          </cell>
          <cell r="C1714" t="str">
            <v>BU BR</v>
          </cell>
          <cell r="D1714">
            <v>262</v>
          </cell>
          <cell r="E1714" t="str">
            <v>Retail Branch Offices</v>
          </cell>
          <cell r="F1714" t="str">
            <v>noncritical</v>
          </cell>
          <cell r="G1714" t="str">
            <v>Tier3</v>
          </cell>
          <cell r="H1714" t="str">
            <v>RIO-REALENGO</v>
          </cell>
          <cell r="I1714" t="str">
            <v>1320, AVENIDA STA.CRUZ, , REALENGO</v>
          </cell>
          <cell r="J1714" t="str">
            <v>RIO DE JANEIRO</v>
          </cell>
          <cell r="K1714" t="str">
            <v>RJ</v>
          </cell>
          <cell r="L1714" t="str">
            <v>Brazil</v>
          </cell>
          <cell r="M1714" t="str">
            <v>21710</v>
          </cell>
          <cell r="N1714">
            <v>128000</v>
          </cell>
        </row>
        <row r="1715">
          <cell r="A1715">
            <v>1262</v>
          </cell>
          <cell r="B1715" t="str">
            <v>TNS_BR_02428</v>
          </cell>
          <cell r="C1715" t="str">
            <v>BU BR</v>
          </cell>
          <cell r="D1715">
            <v>1262</v>
          </cell>
          <cell r="E1715" t="str">
            <v>Retail Branch Offices</v>
          </cell>
          <cell r="F1715" t="str">
            <v>noncritical</v>
          </cell>
          <cell r="G1715" t="str">
            <v>Tier3</v>
          </cell>
          <cell r="H1715" t="str">
            <v>RIO-PEDRA DE ITAUNA</v>
          </cell>
          <cell r="I1715" t="str">
            <v>13555, AVENIDA DAS AMERICAS, LT 20,QD 122, BARR.TIJUC</v>
          </cell>
          <cell r="J1715" t="str">
            <v>RIO DE JANEIRO</v>
          </cell>
          <cell r="K1715" t="str">
            <v>RJ</v>
          </cell>
          <cell r="L1715" t="str">
            <v>Brazil</v>
          </cell>
          <cell r="M1715" t="str">
            <v>22790</v>
          </cell>
          <cell r="N1715">
            <v>128000</v>
          </cell>
        </row>
        <row r="1716">
          <cell r="A1716">
            <v>204</v>
          </cell>
          <cell r="B1716" t="str">
            <v>TNS_BR_02430</v>
          </cell>
          <cell r="C1716" t="str">
            <v>BU BR</v>
          </cell>
          <cell r="D1716">
            <v>204</v>
          </cell>
          <cell r="E1716" t="str">
            <v>Retail Branch Offices</v>
          </cell>
          <cell r="F1716" t="str">
            <v>noncritical</v>
          </cell>
          <cell r="G1716" t="str">
            <v>Tier3</v>
          </cell>
          <cell r="H1716" t="str">
            <v>RIO-MEIER</v>
          </cell>
          <cell r="I1716" t="str">
            <v>138, RUA LUCIDIO LAGO, E 140,LJ A/B,CASA 1, MEIER</v>
          </cell>
          <cell r="J1716" t="str">
            <v>RIO DE JANEIRO</v>
          </cell>
          <cell r="K1716" t="str">
            <v>RJ</v>
          </cell>
          <cell r="L1716" t="str">
            <v>Brazil</v>
          </cell>
          <cell r="M1716" t="str">
            <v>20780</v>
          </cell>
          <cell r="N1716">
            <v>128000</v>
          </cell>
        </row>
        <row r="1717">
          <cell r="A1717">
            <v>1666</v>
          </cell>
          <cell r="B1717" t="str">
            <v>TNS_BR_02434</v>
          </cell>
          <cell r="C1717" t="str">
            <v>BU BR</v>
          </cell>
          <cell r="D1717">
            <v>1666</v>
          </cell>
          <cell r="E1717" t="str">
            <v>Retail Branch Offices</v>
          </cell>
          <cell r="F1717" t="str">
            <v>noncritical</v>
          </cell>
          <cell r="G1717" t="str">
            <v>Tier3</v>
          </cell>
          <cell r="H1717" t="str">
            <v>JACAREPAGUA</v>
          </cell>
          <cell r="I1717" t="str">
            <v>1430, ESTRADA DOS BANDEIRANTES, LOJA Q, JACAREPAGU</v>
          </cell>
          <cell r="J1717" t="str">
            <v>RIO DE JANEIRO</v>
          </cell>
          <cell r="K1717" t="str">
            <v>RJ</v>
          </cell>
          <cell r="L1717" t="str">
            <v>Brazil</v>
          </cell>
          <cell r="M1717" t="str">
            <v>22710</v>
          </cell>
          <cell r="N1717">
            <v>128000</v>
          </cell>
        </row>
        <row r="1718">
          <cell r="A1718">
            <v>386</v>
          </cell>
          <cell r="B1718" t="str">
            <v>TNS_BR_02438</v>
          </cell>
          <cell r="C1718" t="str">
            <v>BU BR</v>
          </cell>
          <cell r="D1718">
            <v>386</v>
          </cell>
          <cell r="E1718" t="str">
            <v>Retail Branch Offices</v>
          </cell>
          <cell r="F1718" t="str">
            <v>noncritical</v>
          </cell>
          <cell r="G1718" t="str">
            <v>Tier3</v>
          </cell>
          <cell r="H1718" t="str">
            <v>RIO-PENHA</v>
          </cell>
          <cell r="I1718" t="str">
            <v>148, AVENIDA BRAS DE PINA, LJ 114,115,116, PENHA</v>
          </cell>
          <cell r="J1718" t="str">
            <v>RIO DE JANEIRO</v>
          </cell>
          <cell r="K1718" t="str">
            <v>RJ</v>
          </cell>
          <cell r="L1718" t="str">
            <v>Brazil</v>
          </cell>
          <cell r="M1718" t="str">
            <v>21070</v>
          </cell>
          <cell r="N1718">
            <v>128000</v>
          </cell>
        </row>
        <row r="1719">
          <cell r="A1719">
            <v>1676</v>
          </cell>
          <cell r="B1719" t="str">
            <v>TNS_BR_02439</v>
          </cell>
          <cell r="C1719" t="str">
            <v>BU BR</v>
          </cell>
          <cell r="D1719">
            <v>1676</v>
          </cell>
          <cell r="E1719" t="str">
            <v>Retail Branch Offices</v>
          </cell>
          <cell r="F1719" t="str">
            <v>noncritical</v>
          </cell>
          <cell r="G1719" t="str">
            <v>Tier3</v>
          </cell>
          <cell r="H1719" t="str">
            <v>TIJUCA</v>
          </cell>
          <cell r="I1719" t="str">
            <v>149, RUA CONDE BONFIM, A/B, TIJUCA</v>
          </cell>
          <cell r="J1719" t="str">
            <v>RIO DE JANEIRO</v>
          </cell>
          <cell r="K1719" t="str">
            <v>RJ</v>
          </cell>
          <cell r="L1719" t="str">
            <v>Brazil</v>
          </cell>
          <cell r="M1719" t="str">
            <v>20520</v>
          </cell>
          <cell r="N1719">
            <v>128000</v>
          </cell>
        </row>
        <row r="1720">
          <cell r="A1720">
            <v>1212</v>
          </cell>
          <cell r="B1720" t="str">
            <v>TNS_BR_02445</v>
          </cell>
          <cell r="C1720" t="str">
            <v>BU BR</v>
          </cell>
          <cell r="D1720">
            <v>1212</v>
          </cell>
          <cell r="E1720" t="str">
            <v>Retail Branch Offices</v>
          </cell>
          <cell r="F1720" t="str">
            <v>noncritical</v>
          </cell>
          <cell r="G1720" t="str">
            <v>Tier3</v>
          </cell>
          <cell r="H1720" t="str">
            <v>RIO-RECREIO</v>
          </cell>
          <cell r="I1720" t="str">
            <v>15531, AVENIDA DAS AMERICAS, E 15511,LJ A/B/C E H, BARR.TIJUC</v>
          </cell>
          <cell r="J1720" t="str">
            <v>RIO DE JANEIRO</v>
          </cell>
          <cell r="K1720" t="str">
            <v>RJ</v>
          </cell>
          <cell r="L1720" t="str">
            <v>Brazil</v>
          </cell>
          <cell r="M1720" t="str">
            <v>22790</v>
          </cell>
          <cell r="N1720">
            <v>128000</v>
          </cell>
        </row>
        <row r="1721">
          <cell r="A1721">
            <v>66</v>
          </cell>
          <cell r="B1721" t="str">
            <v>TNS_BR_02448</v>
          </cell>
          <cell r="C1721" t="str">
            <v>BU BR</v>
          </cell>
          <cell r="D1721">
            <v>66</v>
          </cell>
          <cell r="E1721" t="str">
            <v>Retail Branch Offices</v>
          </cell>
          <cell r="F1721" t="str">
            <v>noncritical</v>
          </cell>
          <cell r="G1721" t="str">
            <v>Tier3</v>
          </cell>
          <cell r="H1721" t="str">
            <v>RIO-PRACA DO CARMO</v>
          </cell>
          <cell r="I1721" t="str">
            <v>1590, AVENIDA VICENTE DE CARVALHO, LJ A,B,C, VIC.DE CAR</v>
          </cell>
          <cell r="J1721" t="str">
            <v>RIO DE JANEIRO</v>
          </cell>
          <cell r="K1721" t="str">
            <v>RJ</v>
          </cell>
          <cell r="L1721" t="str">
            <v>Brazil</v>
          </cell>
          <cell r="M1721" t="str">
            <v>21210</v>
          </cell>
          <cell r="N1721">
            <v>128000</v>
          </cell>
        </row>
        <row r="1722">
          <cell r="A1722">
            <v>838</v>
          </cell>
          <cell r="B1722" t="str">
            <v>TNS_BR_02450</v>
          </cell>
          <cell r="C1722" t="str">
            <v>BU BR</v>
          </cell>
          <cell r="D1722">
            <v>838</v>
          </cell>
          <cell r="E1722" t="str">
            <v>Retail Branch Offices</v>
          </cell>
          <cell r="F1722" t="str">
            <v>noncritical</v>
          </cell>
          <cell r="G1722" t="str">
            <v>Tier3</v>
          </cell>
          <cell r="H1722" t="str">
            <v>RIO-CHARLES DE GAULLE</v>
          </cell>
          <cell r="I1722" t="str">
            <v>160, AVENIDA MAL.CAMARA, LJ E,F,G, CENTRO</v>
          </cell>
          <cell r="J1722" t="str">
            <v>RIO DE JANEIRO</v>
          </cell>
          <cell r="K1722" t="str">
            <v>RJ</v>
          </cell>
          <cell r="L1722" t="str">
            <v>Brazil</v>
          </cell>
          <cell r="M1722" t="str">
            <v>20020</v>
          </cell>
          <cell r="N1722">
            <v>128000</v>
          </cell>
        </row>
        <row r="1723">
          <cell r="A1723">
            <v>153</v>
          </cell>
          <cell r="B1723" t="str">
            <v>TNS_BR_02458</v>
          </cell>
          <cell r="C1723" t="str">
            <v>BU BR</v>
          </cell>
          <cell r="D1723">
            <v>153</v>
          </cell>
          <cell r="E1723" t="str">
            <v>Retail Branch Offices</v>
          </cell>
          <cell r="F1723" t="str">
            <v>noncritical</v>
          </cell>
          <cell r="G1723" t="str">
            <v>Tier3</v>
          </cell>
          <cell r="H1723" t="str">
            <v>RIO-IPANEMA</v>
          </cell>
          <cell r="I1723" t="str">
            <v>168, RUA VISC.DE PIRAJA, LJ, IPANEMA</v>
          </cell>
          <cell r="J1723" t="str">
            <v>RIO DE JANEIRO</v>
          </cell>
          <cell r="K1723" t="str">
            <v>RJ</v>
          </cell>
          <cell r="L1723" t="str">
            <v>Brazil</v>
          </cell>
          <cell r="M1723" t="str">
            <v>22410</v>
          </cell>
          <cell r="N1723">
            <v>128000</v>
          </cell>
        </row>
        <row r="1724">
          <cell r="A1724">
            <v>839</v>
          </cell>
          <cell r="B1724" t="str">
            <v>TNS_BR_02466</v>
          </cell>
          <cell r="C1724" t="str">
            <v>BU BR</v>
          </cell>
          <cell r="D1724">
            <v>839</v>
          </cell>
          <cell r="E1724" t="str">
            <v>Retail Branch Offices</v>
          </cell>
          <cell r="F1724" t="str">
            <v>noncritical</v>
          </cell>
          <cell r="G1724" t="str">
            <v>Tier3</v>
          </cell>
          <cell r="H1724" t="str">
            <v>RIO-CEASA</v>
          </cell>
          <cell r="I1724" t="str">
            <v>19001, AVENIDA BRASIL, PAV.31, BOX 47 A 50, IRAJA</v>
          </cell>
          <cell r="J1724" t="str">
            <v>RIO DE JANEIRO</v>
          </cell>
          <cell r="K1724" t="str">
            <v>RJ</v>
          </cell>
          <cell r="L1724" t="str">
            <v>Brazil</v>
          </cell>
          <cell r="M1724" t="str">
            <v>21530</v>
          </cell>
          <cell r="N1724">
            <v>128000</v>
          </cell>
        </row>
        <row r="1725">
          <cell r="A1725">
            <v>906</v>
          </cell>
          <cell r="B1725" t="str">
            <v>TNS_BR_02469</v>
          </cell>
          <cell r="C1725" t="str">
            <v>BU BR</v>
          </cell>
          <cell r="D1725">
            <v>906</v>
          </cell>
          <cell r="E1725" t="str">
            <v>Retail Branch Offices</v>
          </cell>
          <cell r="F1725" t="str">
            <v>noncritical</v>
          </cell>
          <cell r="G1725" t="str">
            <v>Tier3</v>
          </cell>
          <cell r="H1725" t="str">
            <v>RIO-PRAIA DO FLAMENGO</v>
          </cell>
          <cell r="I1725" t="str">
            <v>194, PRAIA DO FLAMENGO, LJ A, FLAMENGO</v>
          </cell>
          <cell r="J1725" t="str">
            <v>RIO DE JANEIRO</v>
          </cell>
          <cell r="K1725" t="str">
            <v>RJ</v>
          </cell>
          <cell r="L1725" t="str">
            <v>Brazil</v>
          </cell>
          <cell r="M1725" t="str">
            <v>20220</v>
          </cell>
          <cell r="N1725">
            <v>128000</v>
          </cell>
        </row>
        <row r="1726">
          <cell r="A1726">
            <v>935</v>
          </cell>
          <cell r="B1726" t="str">
            <v>TNS_BR_02471</v>
          </cell>
          <cell r="C1726" t="str">
            <v>BU BR</v>
          </cell>
          <cell r="D1726">
            <v>935</v>
          </cell>
          <cell r="E1726" t="str">
            <v>Retail Branch Offices</v>
          </cell>
          <cell r="F1726" t="str">
            <v>noncritical</v>
          </cell>
          <cell r="G1726" t="str">
            <v>Tier3</v>
          </cell>
          <cell r="H1726" t="str">
            <v>RIO-VOLUNTARIOS DA PATRIA</v>
          </cell>
          <cell r="I1726" t="str">
            <v>196, RUA VOL.DA PATRIA, E 198, BOTAFOGO</v>
          </cell>
          <cell r="J1726" t="str">
            <v>RIO DE JANEIRO</v>
          </cell>
          <cell r="K1726" t="str">
            <v>RJ</v>
          </cell>
          <cell r="L1726" t="str">
            <v>Brazil</v>
          </cell>
          <cell r="M1726" t="str">
            <v>22270</v>
          </cell>
          <cell r="N1726">
            <v>128000</v>
          </cell>
        </row>
        <row r="1727">
          <cell r="A1727">
            <v>1701</v>
          </cell>
          <cell r="B1727" t="str">
            <v>TNS_BR_02473</v>
          </cell>
          <cell r="C1727" t="str">
            <v>BU BR</v>
          </cell>
          <cell r="D1727">
            <v>1701</v>
          </cell>
          <cell r="E1727" t="str">
            <v>Retail Branch Offices</v>
          </cell>
          <cell r="F1727" t="str">
            <v>noncritical</v>
          </cell>
          <cell r="G1727" t="str">
            <v>Tier3</v>
          </cell>
          <cell r="H1727" t="str">
            <v>ALM.BARROSO</v>
          </cell>
          <cell r="I1727" t="str">
            <v>2, AVENIDA ALM.BARROSO, LOJA 2, CENTRO</v>
          </cell>
          <cell r="J1727" t="str">
            <v>RIO DE JANEIRO</v>
          </cell>
          <cell r="K1727" t="str">
            <v>RJ</v>
          </cell>
          <cell r="L1727" t="str">
            <v>Brazil</v>
          </cell>
          <cell r="M1727" t="str">
            <v>20031</v>
          </cell>
          <cell r="N1727">
            <v>128000</v>
          </cell>
        </row>
        <row r="1728">
          <cell r="A1728">
            <v>894</v>
          </cell>
          <cell r="B1728" t="str">
            <v>TNS_BR_02474</v>
          </cell>
          <cell r="C1728" t="str">
            <v>BU BR</v>
          </cell>
          <cell r="D1728">
            <v>894</v>
          </cell>
          <cell r="E1728" t="str">
            <v>Retail Branch Offices</v>
          </cell>
          <cell r="F1728" t="str">
            <v>noncritical</v>
          </cell>
          <cell r="G1728" t="str">
            <v>Tier3</v>
          </cell>
          <cell r="H1728" t="str">
            <v>RIO-FREGUESIA</v>
          </cell>
          <cell r="I1728" t="str">
            <v>20, ESTRADA DOS 3 RIOS, L.B,S201A203/215A217, FREGUESIA</v>
          </cell>
          <cell r="J1728" t="str">
            <v>RIO DE JANEIRO</v>
          </cell>
          <cell r="K1728" t="str">
            <v>RJ</v>
          </cell>
          <cell r="L1728" t="str">
            <v>Brazil</v>
          </cell>
          <cell r="M1728" t="str">
            <v>22755</v>
          </cell>
          <cell r="N1728">
            <v>128000</v>
          </cell>
        </row>
        <row r="1729">
          <cell r="A1729">
            <v>370</v>
          </cell>
          <cell r="B1729" t="str">
            <v>TNS_BR_02484</v>
          </cell>
          <cell r="C1729" t="str">
            <v>BU BR</v>
          </cell>
          <cell r="D1729">
            <v>370</v>
          </cell>
          <cell r="E1729" t="str">
            <v>Retail Branch Offices</v>
          </cell>
          <cell r="F1729" t="str">
            <v>noncritical</v>
          </cell>
          <cell r="G1729" t="str">
            <v>Tier3</v>
          </cell>
          <cell r="H1729" t="str">
            <v>RIO-CATETE</v>
          </cell>
          <cell r="I1729" t="str">
            <v>216, RUA DO CATETE, LJ A,SLJ 202, CATETE</v>
          </cell>
          <cell r="J1729" t="str">
            <v>RIO DE JANEIRO</v>
          </cell>
          <cell r="K1729" t="str">
            <v>RJ</v>
          </cell>
          <cell r="L1729" t="str">
            <v>Brazil</v>
          </cell>
          <cell r="M1729" t="str">
            <v>22220</v>
          </cell>
          <cell r="N1729">
            <v>128000</v>
          </cell>
        </row>
        <row r="1730">
          <cell r="A1730">
            <v>1208</v>
          </cell>
          <cell r="B1730" t="str">
            <v>TNS_BR_02486</v>
          </cell>
          <cell r="C1730" t="str">
            <v>BU BR</v>
          </cell>
          <cell r="D1730">
            <v>1208</v>
          </cell>
          <cell r="E1730" t="str">
            <v>Retail Branch Offices</v>
          </cell>
          <cell r="F1730" t="str">
            <v>noncritical</v>
          </cell>
          <cell r="G1730" t="str">
            <v>Tier3</v>
          </cell>
          <cell r="H1730" t="str">
            <v>RIO-28 DE SETEMBRO</v>
          </cell>
          <cell r="I1730" t="str">
            <v>219, BOULEVARD 28 DE SETEMBRO, LJ C, V.ISABEL</v>
          </cell>
          <cell r="J1730" t="str">
            <v>RIO DE JANEIRO</v>
          </cell>
          <cell r="K1730" t="str">
            <v>RJ</v>
          </cell>
          <cell r="L1730" t="str">
            <v>Brazil</v>
          </cell>
          <cell r="M1730" t="str">
            <v>20551</v>
          </cell>
          <cell r="N1730">
            <v>128000</v>
          </cell>
        </row>
        <row r="1731">
          <cell r="A1731">
            <v>1603</v>
          </cell>
          <cell r="B1731" t="str">
            <v>TNS_BR_02489</v>
          </cell>
          <cell r="C1731" t="str">
            <v>BU BR</v>
          </cell>
          <cell r="D1731">
            <v>1603</v>
          </cell>
          <cell r="E1731" t="str">
            <v>Retail Branch Offices</v>
          </cell>
          <cell r="F1731" t="str">
            <v>noncritical</v>
          </cell>
          <cell r="G1731" t="str">
            <v>Tier3</v>
          </cell>
          <cell r="H1731" t="str">
            <v>BONSUCESSO</v>
          </cell>
          <cell r="I1731" t="str">
            <v>221, RUA CARDOSO DE MORAIS, LJ. B, BONSUCESSO</v>
          </cell>
          <cell r="J1731" t="str">
            <v>RIO DE JANEIRO</v>
          </cell>
          <cell r="K1731" t="str">
            <v>RJ</v>
          </cell>
          <cell r="L1731" t="str">
            <v>Brazil</v>
          </cell>
          <cell r="M1731" t="str">
            <v>21032</v>
          </cell>
          <cell r="N1731">
            <v>128000</v>
          </cell>
        </row>
        <row r="1732">
          <cell r="A1732">
            <v>1207</v>
          </cell>
          <cell r="B1732" t="str">
            <v>TNS_BR_02494</v>
          </cell>
          <cell r="C1732" t="str">
            <v>BU BR</v>
          </cell>
          <cell r="D1732">
            <v>1207</v>
          </cell>
          <cell r="E1732" t="str">
            <v>Retail Branch Offices</v>
          </cell>
          <cell r="F1732" t="str">
            <v>noncritical</v>
          </cell>
          <cell r="G1732" t="str">
            <v>Tier3</v>
          </cell>
          <cell r="H1732" t="str">
            <v>RIO-PRAIA DE BOTAFOGO</v>
          </cell>
          <cell r="I1732" t="str">
            <v>228, PRAIA DE BOTAFOGO, LJ 114,115,116, BOTAFOGO</v>
          </cell>
          <cell r="J1732" t="str">
            <v>RIO DE JANEIRO</v>
          </cell>
          <cell r="K1732" t="str">
            <v>RJ</v>
          </cell>
          <cell r="L1732" t="str">
            <v>Brazil</v>
          </cell>
          <cell r="M1732" t="str">
            <v>22250</v>
          </cell>
          <cell r="N1732">
            <v>128000</v>
          </cell>
        </row>
        <row r="1733">
          <cell r="A1733">
            <v>1691</v>
          </cell>
          <cell r="B1733" t="str">
            <v>TNS_BR_02499</v>
          </cell>
          <cell r="C1733" t="str">
            <v>BU BR</v>
          </cell>
          <cell r="D1733">
            <v>1691</v>
          </cell>
          <cell r="E1733" t="str">
            <v>Retail Branch Offices</v>
          </cell>
          <cell r="F1733" t="str">
            <v>noncritical</v>
          </cell>
          <cell r="G1733" t="str">
            <v>Tier3</v>
          </cell>
          <cell r="H1733" t="str">
            <v>HUMAITA</v>
          </cell>
          <cell r="I1733" t="str">
            <v>234, RUA HUMAITA, , HUMAITA</v>
          </cell>
          <cell r="J1733" t="str">
            <v>RIO DE JANEIRO</v>
          </cell>
          <cell r="K1733" t="str">
            <v>RJ</v>
          </cell>
          <cell r="L1733" t="str">
            <v>Brazil</v>
          </cell>
          <cell r="M1733" t="str">
            <v>22261</v>
          </cell>
          <cell r="N1733">
            <v>128000</v>
          </cell>
        </row>
        <row r="1734">
          <cell r="A1734">
            <v>891</v>
          </cell>
          <cell r="B1734" t="str">
            <v>TNS_BR_02500</v>
          </cell>
          <cell r="C1734" t="str">
            <v>BU BR</v>
          </cell>
          <cell r="D1734">
            <v>891</v>
          </cell>
          <cell r="E1734" t="str">
            <v>Retail Branch Offices</v>
          </cell>
          <cell r="F1734" t="str">
            <v>noncritical</v>
          </cell>
          <cell r="G1734" t="str">
            <v>Tier3</v>
          </cell>
          <cell r="H1734" t="str">
            <v>RIO-SHOPPING VILA ISABEL</v>
          </cell>
          <cell r="I1734" t="str">
            <v>236, RUA BARAO DE SAO FRANCISCO, LJ 25,1 PISO, V.ISABEL</v>
          </cell>
          <cell r="J1734" t="str">
            <v>RIO DE JANEIRO</v>
          </cell>
          <cell r="K1734" t="str">
            <v>RJ</v>
          </cell>
          <cell r="L1734" t="str">
            <v>Brazil</v>
          </cell>
          <cell r="M1734" t="str">
            <v>20560</v>
          </cell>
          <cell r="N1734">
            <v>128000</v>
          </cell>
        </row>
        <row r="1735">
          <cell r="A1735">
            <v>271</v>
          </cell>
          <cell r="B1735" t="str">
            <v>TNS_BR_02503</v>
          </cell>
          <cell r="C1735" t="str">
            <v>BU BR</v>
          </cell>
          <cell r="D1735">
            <v>271</v>
          </cell>
          <cell r="E1735" t="str">
            <v>Retail Branch Offices</v>
          </cell>
          <cell r="F1735" t="str">
            <v>noncritical</v>
          </cell>
          <cell r="G1735" t="str">
            <v>Tier3</v>
          </cell>
          <cell r="H1735" t="str">
            <v>RIO-RIO COMPRIDO</v>
          </cell>
          <cell r="I1735" t="str">
            <v>243, RUA ARISTIDES LOBO, 243-A, 245 E 245-A, RIO COMPRI</v>
          </cell>
          <cell r="J1735" t="str">
            <v>RIO DE JANEIRO</v>
          </cell>
          <cell r="K1735" t="str">
            <v>RJ</v>
          </cell>
          <cell r="L1735" t="str">
            <v>Brazil</v>
          </cell>
          <cell r="M1735" t="str">
            <v>20250</v>
          </cell>
          <cell r="N1735">
            <v>128000</v>
          </cell>
        </row>
        <row r="1736">
          <cell r="A1736">
            <v>850</v>
          </cell>
          <cell r="B1736" t="str">
            <v>TNS_BR_02505</v>
          </cell>
          <cell r="C1736" t="str">
            <v>BU BR</v>
          </cell>
          <cell r="D1736">
            <v>850</v>
          </cell>
          <cell r="E1736" t="str">
            <v>Retail Branch Offices</v>
          </cell>
          <cell r="F1736" t="str">
            <v>noncritical</v>
          </cell>
          <cell r="G1736" t="str">
            <v>Tier3</v>
          </cell>
          <cell r="H1736" t="str">
            <v>RIO-PAL.DUQUE DE CAXIAS</v>
          </cell>
          <cell r="I1736" t="str">
            <v>25, PRACA DUQUE DE CAXIAS, ALA VISC.DA GAVEA, CENTRO</v>
          </cell>
          <cell r="J1736" t="str">
            <v>RIO DE JANEIRO</v>
          </cell>
          <cell r="K1736" t="str">
            <v>RJ</v>
          </cell>
          <cell r="L1736" t="str">
            <v>Brazil</v>
          </cell>
          <cell r="M1736" t="str">
            <v>20221</v>
          </cell>
          <cell r="N1736">
            <v>128000</v>
          </cell>
        </row>
        <row r="1737">
          <cell r="A1737">
            <v>1692</v>
          </cell>
          <cell r="B1737" t="str">
            <v>TNS_BR_02511</v>
          </cell>
          <cell r="C1737" t="str">
            <v>BU BR</v>
          </cell>
          <cell r="D1737">
            <v>1692</v>
          </cell>
          <cell r="E1737" t="str">
            <v>Retail Branch Offices</v>
          </cell>
          <cell r="F1737" t="str">
            <v>noncritical</v>
          </cell>
          <cell r="G1737" t="str">
            <v>Tier3</v>
          </cell>
          <cell r="H1737" t="str">
            <v>CINELANDIA</v>
          </cell>
          <cell r="I1737" t="str">
            <v>257, AVENIDA RIO BRANCO, LOJA C, CENTRO</v>
          </cell>
          <cell r="J1737" t="str">
            <v>RIO DE JANEIRO</v>
          </cell>
          <cell r="K1737" t="str">
            <v>RJ</v>
          </cell>
          <cell r="L1737" t="str">
            <v>Brazil</v>
          </cell>
          <cell r="M1737" t="str">
            <v>20040</v>
          </cell>
          <cell r="N1737">
            <v>128000</v>
          </cell>
        </row>
        <row r="1738">
          <cell r="A1738">
            <v>1261</v>
          </cell>
          <cell r="B1738" t="str">
            <v>TNS_BR_02513</v>
          </cell>
          <cell r="C1738" t="str">
            <v>BU BR</v>
          </cell>
          <cell r="D1738">
            <v>1261</v>
          </cell>
          <cell r="E1738" t="str">
            <v>Retail Branch Offices</v>
          </cell>
          <cell r="F1738" t="str">
            <v>noncritical</v>
          </cell>
          <cell r="G1738" t="str">
            <v>Tier3</v>
          </cell>
          <cell r="H1738" t="str">
            <v>RIO-LARGO DO BICAO</v>
          </cell>
          <cell r="I1738" t="str">
            <v>2591, AVENIDA MERITI, , BRAS DE PI</v>
          </cell>
          <cell r="J1738" t="str">
            <v>RIO DE JANEIRO</v>
          </cell>
          <cell r="K1738" t="str">
            <v>RJ</v>
          </cell>
          <cell r="L1738" t="str">
            <v>Brazil</v>
          </cell>
          <cell r="M1738" t="str">
            <v>21250</v>
          </cell>
          <cell r="N1738">
            <v>128000</v>
          </cell>
        </row>
        <row r="1739">
          <cell r="A1739">
            <v>939</v>
          </cell>
          <cell r="B1739" t="str">
            <v>TNS_BR_02515</v>
          </cell>
          <cell r="C1739" t="str">
            <v>BU BR</v>
          </cell>
          <cell r="D1739">
            <v>939</v>
          </cell>
          <cell r="E1739" t="str">
            <v>Retail Branch Offices</v>
          </cell>
          <cell r="F1739" t="str">
            <v>noncritical</v>
          </cell>
          <cell r="G1739" t="str">
            <v>Tier3</v>
          </cell>
          <cell r="H1739" t="str">
            <v>RIO-GAVEA</v>
          </cell>
          <cell r="I1739" t="str">
            <v>26, RUA MARQ.DE SAO VICENTE, LJ A, GAVEA</v>
          </cell>
          <cell r="J1739" t="str">
            <v>RIO DE JANEIRO</v>
          </cell>
          <cell r="K1739" t="str">
            <v>RJ</v>
          </cell>
          <cell r="L1739" t="str">
            <v>Brazil</v>
          </cell>
          <cell r="M1739" t="str">
            <v>22451</v>
          </cell>
          <cell r="N1739">
            <v>128000</v>
          </cell>
        </row>
        <row r="1740">
          <cell r="A1740">
            <v>871</v>
          </cell>
          <cell r="B1740" t="str">
            <v>TNS_BR_02526</v>
          </cell>
          <cell r="C1740" t="str">
            <v>BU BR</v>
          </cell>
          <cell r="D1740">
            <v>871</v>
          </cell>
          <cell r="E1740" t="str">
            <v>Retail Branch Offices</v>
          </cell>
          <cell r="F1740" t="str">
            <v>noncritical</v>
          </cell>
          <cell r="G1740" t="str">
            <v>Tier3</v>
          </cell>
          <cell r="H1740" t="str">
            <v>RIO-VILA MILITAR</v>
          </cell>
          <cell r="I1740" t="str">
            <v>2821, AVENIDA DUQUE DE CAXIAS, , V.MILITAR</v>
          </cell>
          <cell r="J1740" t="str">
            <v>RIO DE JANEIRO</v>
          </cell>
          <cell r="K1740" t="str">
            <v>RJ</v>
          </cell>
          <cell r="L1740" t="str">
            <v>Brazil</v>
          </cell>
          <cell r="M1740" t="str">
            <v>21615</v>
          </cell>
          <cell r="N1740">
            <v>128000</v>
          </cell>
        </row>
        <row r="1741">
          <cell r="A1741">
            <v>452</v>
          </cell>
          <cell r="B1741" t="str">
            <v>TNS_BR_02531</v>
          </cell>
          <cell r="C1741" t="str">
            <v>BU BR</v>
          </cell>
          <cell r="D1741">
            <v>452</v>
          </cell>
          <cell r="E1741" t="str">
            <v>Retail Branch Offices</v>
          </cell>
          <cell r="F1741" t="str">
            <v>noncritical</v>
          </cell>
          <cell r="G1741" t="str">
            <v>Tier3</v>
          </cell>
          <cell r="H1741" t="str">
            <v>RIO-ESPLANADA DO CASTELO</v>
          </cell>
          <cell r="I1741" t="str">
            <v>296, AVENIDA GRACA ARANHA, LJ A, CENTRO</v>
          </cell>
          <cell r="J1741" t="str">
            <v>RIO DE JANEIRO</v>
          </cell>
          <cell r="K1741" t="str">
            <v>RJ</v>
          </cell>
          <cell r="L1741" t="str">
            <v>Brazil</v>
          </cell>
          <cell r="M1741" t="str">
            <v>20030</v>
          </cell>
          <cell r="N1741">
            <v>128000</v>
          </cell>
        </row>
        <row r="1742">
          <cell r="A1742">
            <v>381</v>
          </cell>
          <cell r="B1742" t="str">
            <v>TNS_BR_02533</v>
          </cell>
          <cell r="C1742" t="str">
            <v>BU BR</v>
          </cell>
          <cell r="D1742">
            <v>381</v>
          </cell>
          <cell r="E1742" t="str">
            <v>Retail Branch Offices</v>
          </cell>
          <cell r="F1742" t="str">
            <v>noncritical</v>
          </cell>
          <cell r="G1742" t="str">
            <v>Tier3</v>
          </cell>
          <cell r="H1742" t="str">
            <v>RIO-R.BUENOS AIRES</v>
          </cell>
          <cell r="I1742" t="str">
            <v>296, RUA BUENOS AIRES, 298, CENTRO</v>
          </cell>
          <cell r="J1742" t="str">
            <v>RIO DE JANEIRO</v>
          </cell>
          <cell r="K1742" t="str">
            <v>RJ</v>
          </cell>
          <cell r="L1742" t="str">
            <v>Brazil</v>
          </cell>
          <cell r="M1742" t="str">
            <v>20061</v>
          </cell>
          <cell r="N1742">
            <v>128000</v>
          </cell>
        </row>
        <row r="1743">
          <cell r="A1743">
            <v>1715</v>
          </cell>
          <cell r="B1743" t="str">
            <v>TNS_BR_02534</v>
          </cell>
          <cell r="C1743" t="str">
            <v>BU BR</v>
          </cell>
          <cell r="D1743">
            <v>1715</v>
          </cell>
          <cell r="E1743" t="str">
            <v>Retail Branch Offices</v>
          </cell>
          <cell r="F1743" t="str">
            <v>noncritical</v>
          </cell>
          <cell r="G1743" t="str">
            <v>Tier3</v>
          </cell>
          <cell r="H1743" t="str">
            <v>BOTAFOGO</v>
          </cell>
          <cell r="I1743" t="str">
            <v>296, RUA VOL.DA PATRIA, , BOTAFOGO</v>
          </cell>
          <cell r="J1743" t="str">
            <v>RIO DE JANEIRO</v>
          </cell>
          <cell r="K1743" t="str">
            <v>RJ</v>
          </cell>
          <cell r="L1743" t="str">
            <v>Brazil</v>
          </cell>
          <cell r="M1743" t="str">
            <v>22270</v>
          </cell>
          <cell r="N1743">
            <v>128000</v>
          </cell>
        </row>
        <row r="1744">
          <cell r="A1744">
            <v>461</v>
          </cell>
          <cell r="B1744" t="str">
            <v>TNS_BR_02536</v>
          </cell>
          <cell r="C1744" t="str">
            <v>BU BR</v>
          </cell>
          <cell r="D1744">
            <v>461</v>
          </cell>
          <cell r="E1744" t="str">
            <v>Retail Branch Offices</v>
          </cell>
          <cell r="F1744" t="str">
            <v>noncritical</v>
          </cell>
          <cell r="G1744" t="str">
            <v>Tier3</v>
          </cell>
          <cell r="H1744" t="str">
            <v>RIO-PILARES</v>
          </cell>
          <cell r="I1744" t="str">
            <v>3, AVENIDA JOAO RIBEIRO, , PILARES</v>
          </cell>
          <cell r="J1744" t="str">
            <v>RIO DE JANEIRO</v>
          </cell>
          <cell r="K1744" t="str">
            <v>RJ</v>
          </cell>
          <cell r="L1744" t="str">
            <v>Brazil</v>
          </cell>
          <cell r="M1744" t="str">
            <v>20750</v>
          </cell>
          <cell r="N1744">
            <v>128000</v>
          </cell>
        </row>
        <row r="1745">
          <cell r="A1745">
            <v>1210</v>
          </cell>
          <cell r="B1745" t="str">
            <v>TNS_BR_02542</v>
          </cell>
          <cell r="C1745" t="str">
            <v>BU BR</v>
          </cell>
          <cell r="D1745">
            <v>1210</v>
          </cell>
          <cell r="E1745" t="str">
            <v>Retail Branch Offices</v>
          </cell>
          <cell r="F1745" t="str">
            <v>noncritical</v>
          </cell>
          <cell r="G1745" t="str">
            <v>Tier3</v>
          </cell>
          <cell r="H1745" t="str">
            <v>RIO-VIA PARQUE</v>
          </cell>
          <cell r="I1745" t="str">
            <v>3000, AVENIDA AYRTON SENNA, LJ 1113, BARR.TIJUC</v>
          </cell>
          <cell r="J1745" t="str">
            <v>RIO DE JANEIRO</v>
          </cell>
          <cell r="K1745" t="str">
            <v>RJ</v>
          </cell>
          <cell r="L1745" t="str">
            <v>Brazil</v>
          </cell>
          <cell r="M1745" t="str">
            <v>22775</v>
          </cell>
          <cell r="N1745">
            <v>128000</v>
          </cell>
        </row>
        <row r="1746">
          <cell r="A1746">
            <v>1652</v>
          </cell>
          <cell r="B1746" t="str">
            <v>TNS_BR_02543</v>
          </cell>
          <cell r="C1746" t="str">
            <v>BU BR</v>
          </cell>
          <cell r="D1746">
            <v>1652</v>
          </cell>
          <cell r="E1746" t="str">
            <v>Retail Branch Offices</v>
          </cell>
          <cell r="F1746" t="str">
            <v>noncritical</v>
          </cell>
          <cell r="G1746" t="str">
            <v>Tier3</v>
          </cell>
          <cell r="H1746" t="str">
            <v>CESARIO DE MELO</v>
          </cell>
          <cell r="I1746" t="str">
            <v>3006, AVENIDA CESARIO DE MELO, L222/225, CPO.GRANDE</v>
          </cell>
          <cell r="J1746" t="str">
            <v>RIO DE JANEIRO</v>
          </cell>
          <cell r="K1746" t="str">
            <v>RJ</v>
          </cell>
          <cell r="L1746" t="str">
            <v>Brazil</v>
          </cell>
          <cell r="M1746" t="str">
            <v>23050</v>
          </cell>
          <cell r="N1746">
            <v>128000</v>
          </cell>
        </row>
        <row r="1747">
          <cell r="A1747">
            <v>843</v>
          </cell>
          <cell r="B1747" t="str">
            <v>TNS_BR_02549</v>
          </cell>
          <cell r="C1747" t="str">
            <v>BU BR</v>
          </cell>
          <cell r="D1747">
            <v>843</v>
          </cell>
          <cell r="E1747" t="str">
            <v>Retail Branch Offices</v>
          </cell>
          <cell r="F1747" t="str">
            <v>noncritical</v>
          </cell>
          <cell r="G1747" t="str">
            <v>Tier3</v>
          </cell>
          <cell r="H1747" t="str">
            <v>RIO-TELEPORTO</v>
          </cell>
          <cell r="I1747" t="str">
            <v>3131, AVENIDA PRES.VARGAS, LJ C, CID.NOVA</v>
          </cell>
          <cell r="J1747" t="str">
            <v>RIO DE JANEIRO</v>
          </cell>
          <cell r="K1747" t="str">
            <v>RJ</v>
          </cell>
          <cell r="L1747" t="str">
            <v>Brazil</v>
          </cell>
          <cell r="M1747" t="str">
            <v>20210</v>
          </cell>
          <cell r="N1747">
            <v>128000</v>
          </cell>
        </row>
        <row r="1748">
          <cell r="A1748">
            <v>453</v>
          </cell>
          <cell r="B1748" t="str">
            <v>TNS_BR_02550</v>
          </cell>
          <cell r="C1748" t="str">
            <v>BU BR</v>
          </cell>
          <cell r="D1748">
            <v>453</v>
          </cell>
          <cell r="E1748" t="str">
            <v>Retail Branch Offices</v>
          </cell>
          <cell r="F1748" t="str">
            <v>noncritical</v>
          </cell>
          <cell r="G1748" t="str">
            <v>Tier3</v>
          </cell>
          <cell r="H1748" t="str">
            <v>RIO-LARGO DO MACHADO</v>
          </cell>
          <cell r="I1748" t="str">
            <v>32, RUA DAS LARANJEIRAS, LJ A, LARANJEIRA</v>
          </cell>
          <cell r="J1748" t="str">
            <v>RIO DE JANEIRO</v>
          </cell>
          <cell r="K1748" t="str">
            <v>RJ</v>
          </cell>
          <cell r="L1748" t="str">
            <v>Brazil</v>
          </cell>
          <cell r="M1748" t="str">
            <v>22240</v>
          </cell>
          <cell r="N1748">
            <v>128000</v>
          </cell>
        </row>
        <row r="1749">
          <cell r="A1749">
            <v>1679</v>
          </cell>
          <cell r="B1749" t="str">
            <v>TNS_BR_02555</v>
          </cell>
          <cell r="C1749" t="str">
            <v>BU BR</v>
          </cell>
          <cell r="D1749">
            <v>1679</v>
          </cell>
          <cell r="E1749" t="str">
            <v>Retail Branch Offices</v>
          </cell>
          <cell r="F1749" t="str">
            <v>noncritical</v>
          </cell>
          <cell r="G1749" t="str">
            <v>Tier3</v>
          </cell>
          <cell r="H1749" t="str">
            <v>BARRA DA TIJUCA</v>
          </cell>
          <cell r="I1749" t="str">
            <v>3333, AVENIDA DAS AMERICAS, LOJA B, BARR.TIJUC</v>
          </cell>
          <cell r="J1749" t="str">
            <v>RIO DE JANEIRO</v>
          </cell>
          <cell r="K1749" t="str">
            <v>RJ</v>
          </cell>
          <cell r="L1749" t="str">
            <v>Brazil</v>
          </cell>
          <cell r="M1749" t="str">
            <v>22631</v>
          </cell>
          <cell r="N1749">
            <v>128000</v>
          </cell>
        </row>
        <row r="1750">
          <cell r="A1750">
            <v>977</v>
          </cell>
          <cell r="B1750" t="str">
            <v>TNS_BR_02557</v>
          </cell>
          <cell r="C1750" t="str">
            <v>BU BR</v>
          </cell>
          <cell r="D1750">
            <v>977</v>
          </cell>
          <cell r="E1750" t="str">
            <v>Retail Branch Offices</v>
          </cell>
          <cell r="F1750" t="str">
            <v>noncritical</v>
          </cell>
          <cell r="G1750" t="str">
            <v>Tier3</v>
          </cell>
          <cell r="H1750" t="str">
            <v>RIO-PRAIA DA BARRA</v>
          </cell>
          <cell r="I1750" t="str">
            <v>3460, AVENIDA SERNAMBETIBA, LJ 104 A 107, BARR.TIJUC</v>
          </cell>
          <cell r="J1750" t="str">
            <v>RIO DE JANEIRO</v>
          </cell>
          <cell r="K1750" t="str">
            <v>RJ</v>
          </cell>
          <cell r="L1750" t="str">
            <v>Brazil</v>
          </cell>
          <cell r="M1750" t="str">
            <v>22630</v>
          </cell>
          <cell r="N1750">
            <v>128000</v>
          </cell>
        </row>
        <row r="1751">
          <cell r="A1751">
            <v>856</v>
          </cell>
          <cell r="B1751" t="str">
            <v>TNS_BR_02559</v>
          </cell>
          <cell r="C1751" t="str">
            <v>BU BR</v>
          </cell>
          <cell r="D1751">
            <v>856</v>
          </cell>
          <cell r="E1751" t="str">
            <v>Retail Branch Offices</v>
          </cell>
          <cell r="F1751" t="str">
            <v>noncritical</v>
          </cell>
          <cell r="G1751" t="str">
            <v>Tier3</v>
          </cell>
          <cell r="H1751" t="str">
            <v>RIO-NOSSA SENHORA DA PAZ</v>
          </cell>
          <cell r="I1751" t="str">
            <v>351, RUA VISC.DE PIRAJA, SL 903 E 904, IPANEMA</v>
          </cell>
          <cell r="J1751" t="str">
            <v>RIO DE JANEIRO</v>
          </cell>
          <cell r="K1751" t="str">
            <v>RJ</v>
          </cell>
          <cell r="L1751" t="str">
            <v>Brazil</v>
          </cell>
          <cell r="M1751" t="str">
            <v>22410</v>
          </cell>
          <cell r="N1751">
            <v>128000</v>
          </cell>
        </row>
        <row r="1752">
          <cell r="A1752">
            <v>959</v>
          </cell>
          <cell r="B1752" t="str">
            <v>TNS_BR_02565</v>
          </cell>
          <cell r="C1752" t="str">
            <v>BU BR</v>
          </cell>
          <cell r="D1752">
            <v>959</v>
          </cell>
          <cell r="E1752" t="str">
            <v>Retail Branch Offices</v>
          </cell>
          <cell r="F1752" t="str">
            <v>noncritical</v>
          </cell>
          <cell r="G1752" t="str">
            <v>Tier3</v>
          </cell>
          <cell r="H1752" t="str">
            <v>RIO-BARRA SQUARE</v>
          </cell>
          <cell r="I1752" t="str">
            <v>3665, AVENIDA DAS AMERICAS, LJ 101, BARR.TIJUC</v>
          </cell>
          <cell r="J1752" t="str">
            <v>RIO DE JANEIRO</v>
          </cell>
          <cell r="K1752" t="str">
            <v>RJ</v>
          </cell>
          <cell r="L1752" t="str">
            <v>Brazil</v>
          </cell>
          <cell r="M1752" t="str">
            <v>22631</v>
          </cell>
          <cell r="N1752">
            <v>128000</v>
          </cell>
        </row>
        <row r="1753">
          <cell r="A1753">
            <v>1213</v>
          </cell>
          <cell r="B1753" t="str">
            <v>TNS_BR_02569</v>
          </cell>
          <cell r="C1753" t="str">
            <v>BU BR</v>
          </cell>
          <cell r="D1753">
            <v>1213</v>
          </cell>
          <cell r="E1753" t="str">
            <v>Retail Branch Offices</v>
          </cell>
          <cell r="F1753" t="str">
            <v>noncritical</v>
          </cell>
          <cell r="G1753" t="str">
            <v>Tier3</v>
          </cell>
          <cell r="H1753" t="str">
            <v>RIO-BOSQUE DA BARRA</v>
          </cell>
          <cell r="I1753" t="str">
            <v>380, RUA VILHENA DE MORAES, LJ 104,BLOCO 2, BARR.TIJUC</v>
          </cell>
          <cell r="J1753" t="str">
            <v>RIO DE JANEIRO</v>
          </cell>
          <cell r="K1753" t="str">
            <v>RJ</v>
          </cell>
          <cell r="L1753" t="str">
            <v>Brazil</v>
          </cell>
          <cell r="M1753" t="str">
            <v>22793</v>
          </cell>
          <cell r="N1753">
            <v>128000</v>
          </cell>
        </row>
        <row r="1754">
          <cell r="A1754">
            <v>380</v>
          </cell>
          <cell r="B1754" t="str">
            <v>TNS_BR_02570</v>
          </cell>
          <cell r="C1754" t="str">
            <v>BU BR</v>
          </cell>
          <cell r="D1754">
            <v>380</v>
          </cell>
          <cell r="E1754" t="str">
            <v>Retail Branch Offices</v>
          </cell>
          <cell r="F1754" t="str">
            <v>noncritical</v>
          </cell>
          <cell r="G1754" t="str">
            <v>Tier3</v>
          </cell>
          <cell r="H1754" t="str">
            <v>RIO-AV FRANKLIN ROOSEVELT</v>
          </cell>
          <cell r="I1754" t="str">
            <v>39, AVENIDA FRANKLIN ROOSEVELT, 39-B, CASTELO</v>
          </cell>
          <cell r="J1754" t="str">
            <v>RIO DE JANEIRO</v>
          </cell>
          <cell r="K1754" t="str">
            <v>RJ</v>
          </cell>
          <cell r="L1754" t="str">
            <v>Brazil</v>
          </cell>
          <cell r="M1754" t="str">
            <v>20020</v>
          </cell>
          <cell r="N1754">
            <v>128000</v>
          </cell>
        </row>
        <row r="1755">
          <cell r="A1755">
            <v>63</v>
          </cell>
          <cell r="B1755" t="str">
            <v>TNS_BR_02573</v>
          </cell>
          <cell r="C1755" t="str">
            <v>BU BR</v>
          </cell>
          <cell r="D1755">
            <v>63</v>
          </cell>
          <cell r="E1755" t="str">
            <v>Retail Branch Offices</v>
          </cell>
          <cell r="F1755" t="str">
            <v>noncritical</v>
          </cell>
          <cell r="G1755" t="str">
            <v>Tier3</v>
          </cell>
          <cell r="H1755" t="str">
            <v>RIO-BOTAFOGO</v>
          </cell>
          <cell r="I1755" t="str">
            <v>393, RUA VOL.DA PATRIA, , BOTAFOGO</v>
          </cell>
          <cell r="J1755" t="str">
            <v>RIO DE JANEIRO</v>
          </cell>
          <cell r="K1755" t="str">
            <v>RJ</v>
          </cell>
          <cell r="L1755" t="str">
            <v>Brazil</v>
          </cell>
          <cell r="M1755" t="str">
            <v>22270</v>
          </cell>
          <cell r="N1755">
            <v>128000</v>
          </cell>
        </row>
        <row r="1756">
          <cell r="A1756">
            <v>1678</v>
          </cell>
          <cell r="B1756" t="str">
            <v>TNS_BR_02576</v>
          </cell>
          <cell r="C1756" t="str">
            <v>BU BR</v>
          </cell>
          <cell r="D1756">
            <v>1678</v>
          </cell>
          <cell r="E1756" t="str">
            <v>Retail Branch Offices</v>
          </cell>
          <cell r="F1756" t="str">
            <v>noncritical</v>
          </cell>
          <cell r="G1756" t="str">
            <v>Tier3</v>
          </cell>
          <cell r="H1756" t="str">
            <v>IPANEMA</v>
          </cell>
          <cell r="I1756" t="str">
            <v>4, RUA VISC.DE PIRAJA, A, IPANEMA</v>
          </cell>
          <cell r="J1756" t="str">
            <v>RIO DE JANEIRO</v>
          </cell>
          <cell r="K1756" t="str">
            <v>RJ</v>
          </cell>
          <cell r="L1756" t="str">
            <v>Brazil</v>
          </cell>
          <cell r="M1756" t="str">
            <v>22410</v>
          </cell>
          <cell r="N1756">
            <v>128000</v>
          </cell>
        </row>
        <row r="1757">
          <cell r="A1757">
            <v>1677</v>
          </cell>
          <cell r="B1757" t="str">
            <v>TNS_BR_02577</v>
          </cell>
          <cell r="C1757" t="str">
            <v>BU BR</v>
          </cell>
          <cell r="D1757">
            <v>1677</v>
          </cell>
          <cell r="E1757" t="str">
            <v>Retail Branch Offices</v>
          </cell>
          <cell r="F1757" t="str">
            <v>noncritical</v>
          </cell>
          <cell r="G1757" t="str">
            <v>Tier3</v>
          </cell>
          <cell r="H1757" t="str">
            <v>CASTELO</v>
          </cell>
          <cell r="I1757" t="str">
            <v>40, AVENIDA PRES.ANTONIO CARLOS, , CASTELO</v>
          </cell>
          <cell r="J1757" t="str">
            <v>RIO DE JANEIRO</v>
          </cell>
          <cell r="K1757" t="str">
            <v>RJ</v>
          </cell>
          <cell r="L1757" t="str">
            <v>Brazil</v>
          </cell>
          <cell r="M1757" t="str">
            <v>20020</v>
          </cell>
          <cell r="N1757">
            <v>128000</v>
          </cell>
        </row>
        <row r="1758">
          <cell r="A1758">
            <v>795</v>
          </cell>
          <cell r="B1758" t="str">
            <v>TNS_BR_02581</v>
          </cell>
          <cell r="C1758" t="str">
            <v>BU BR</v>
          </cell>
          <cell r="D1758">
            <v>795</v>
          </cell>
          <cell r="E1758" t="str">
            <v>Retail Branch Offices</v>
          </cell>
          <cell r="F1758" t="str">
            <v>noncritical</v>
          </cell>
          <cell r="G1758" t="str">
            <v>Tier3</v>
          </cell>
          <cell r="H1758" t="str">
            <v>RIO-R.DIAS DA CRUZ</v>
          </cell>
          <cell r="I1758" t="str">
            <v>406, RUA DIAS DA CRUZ, , MEIER</v>
          </cell>
          <cell r="J1758" t="str">
            <v>RIO DE JANEIRO</v>
          </cell>
          <cell r="K1758" t="str">
            <v>RJ</v>
          </cell>
          <cell r="L1758" t="str">
            <v>Brazil</v>
          </cell>
          <cell r="M1758" t="str">
            <v>20720</v>
          </cell>
          <cell r="N1758">
            <v>128000</v>
          </cell>
        </row>
        <row r="1759">
          <cell r="A1759">
            <v>934</v>
          </cell>
          <cell r="B1759" t="str">
            <v>TNS_BR_02583</v>
          </cell>
          <cell r="C1759" t="str">
            <v>BU BR</v>
          </cell>
          <cell r="D1759">
            <v>934</v>
          </cell>
          <cell r="E1759" t="str">
            <v>Retail Branch Offices</v>
          </cell>
          <cell r="F1759" t="str">
            <v>noncritical</v>
          </cell>
          <cell r="G1759" t="str">
            <v>Tier3</v>
          </cell>
          <cell r="H1759" t="str">
            <v>RIO-CENTRO EMP.BARRASHOPPING</v>
          </cell>
          <cell r="I1759" t="str">
            <v>4200, AVENIDA DAS AMERICAS, BL.10,LJ 117,118,119, BARR.TIJUC</v>
          </cell>
          <cell r="J1759" t="str">
            <v>RIO DE JANEIRO</v>
          </cell>
          <cell r="K1759" t="str">
            <v>RJ</v>
          </cell>
          <cell r="L1759" t="str">
            <v>Brazil</v>
          </cell>
          <cell r="M1759" t="str">
            <v>22640</v>
          </cell>
          <cell r="N1759">
            <v>128000</v>
          </cell>
        </row>
        <row r="1760">
          <cell r="A1760">
            <v>826</v>
          </cell>
          <cell r="B1760" t="str">
            <v>TNS_BR_02588</v>
          </cell>
          <cell r="C1760" t="str">
            <v>BU BR</v>
          </cell>
          <cell r="D1760">
            <v>826</v>
          </cell>
          <cell r="E1760" t="str">
            <v>Retail Branch Offices</v>
          </cell>
          <cell r="F1760" t="str">
            <v>noncritical</v>
          </cell>
          <cell r="G1760" t="str">
            <v>Tier3</v>
          </cell>
          <cell r="H1760" t="str">
            <v>RIO-SHOPPING RIO SUL</v>
          </cell>
          <cell r="I1760" t="str">
            <v>445, RUA LAURO SODRE, LJ 101 PARTE, BOTAFOGO</v>
          </cell>
          <cell r="J1760" t="str">
            <v>RIO DE JANEIRO</v>
          </cell>
          <cell r="K1760" t="str">
            <v>RJ</v>
          </cell>
          <cell r="L1760" t="str">
            <v>Brazil</v>
          </cell>
          <cell r="M1760" t="str">
            <v>22290</v>
          </cell>
          <cell r="N1760">
            <v>128000</v>
          </cell>
        </row>
        <row r="1761">
          <cell r="A1761">
            <v>844</v>
          </cell>
          <cell r="B1761" t="str">
            <v>TNS_BR_02596</v>
          </cell>
          <cell r="C1761" t="str">
            <v>BU BR</v>
          </cell>
          <cell r="D1761">
            <v>844</v>
          </cell>
          <cell r="E1761" t="str">
            <v>Retail Branch Offices</v>
          </cell>
          <cell r="F1761" t="str">
            <v>noncritical</v>
          </cell>
          <cell r="G1761" t="str">
            <v>Tier3</v>
          </cell>
          <cell r="H1761" t="str">
            <v>RIO-BARRABELLA</v>
          </cell>
          <cell r="I1761" t="str">
            <v>4700, AVENIDA SERNAMBETIBA, LJ F/G/H, BARR.TIJUC</v>
          </cell>
          <cell r="J1761" t="str">
            <v>RIO DE JANEIRO</v>
          </cell>
          <cell r="K1761" t="str">
            <v>RJ</v>
          </cell>
          <cell r="L1761" t="str">
            <v>Brazil</v>
          </cell>
          <cell r="M1761" t="str">
            <v>22630</v>
          </cell>
          <cell r="N1761">
            <v>128000</v>
          </cell>
        </row>
        <row r="1762">
          <cell r="A1762">
            <v>451</v>
          </cell>
          <cell r="B1762" t="str">
            <v>TNS_BR_02600</v>
          </cell>
          <cell r="C1762" t="str">
            <v>BU BR</v>
          </cell>
          <cell r="D1762">
            <v>451</v>
          </cell>
          <cell r="E1762" t="str">
            <v>Retail Branch Offices</v>
          </cell>
          <cell r="F1762" t="str">
            <v>noncritical</v>
          </cell>
          <cell r="G1762" t="str">
            <v>Tier3</v>
          </cell>
          <cell r="H1762" t="str">
            <v>RIO-CANDELARIA</v>
          </cell>
          <cell r="I1762" t="str">
            <v>48, RUA BUENOS AIRES, LJ,SS, CENTRO</v>
          </cell>
          <cell r="J1762" t="str">
            <v>RIO DE JANEIRO</v>
          </cell>
          <cell r="K1762" t="str">
            <v>RJ</v>
          </cell>
          <cell r="L1762" t="str">
            <v>Brazil</v>
          </cell>
          <cell r="M1762" t="str">
            <v>20070</v>
          </cell>
          <cell r="N1762">
            <v>256000</v>
          </cell>
        </row>
        <row r="1763">
          <cell r="A1763">
            <v>937</v>
          </cell>
          <cell r="B1763" t="str">
            <v>TNS_BR_02604</v>
          </cell>
          <cell r="C1763" t="str">
            <v>BU BR</v>
          </cell>
          <cell r="D1763">
            <v>937</v>
          </cell>
          <cell r="E1763" t="str">
            <v>Retail Branch Offices</v>
          </cell>
          <cell r="F1763" t="str">
            <v>noncritical</v>
          </cell>
          <cell r="G1763" t="str">
            <v>Tier3</v>
          </cell>
          <cell r="H1763" t="str">
            <v>RIO-DOWNTOWN BARRA</v>
          </cell>
          <cell r="I1763" t="str">
            <v>500, AVENIDA DAS AMERICAS, BLOCO 15,LJ 105, BARR.TIJUC</v>
          </cell>
          <cell r="J1763" t="str">
            <v>RIO DE JANEIRO</v>
          </cell>
          <cell r="K1763" t="str">
            <v>RJ</v>
          </cell>
          <cell r="L1763" t="str">
            <v>Brazil</v>
          </cell>
          <cell r="M1763" t="str">
            <v>22640</v>
          </cell>
          <cell r="N1763">
            <v>128000</v>
          </cell>
        </row>
        <row r="1764">
          <cell r="A1764">
            <v>322</v>
          </cell>
          <cell r="B1764" t="str">
            <v>TNS_BR_02613</v>
          </cell>
          <cell r="C1764" t="str">
            <v>BU BR</v>
          </cell>
          <cell r="D1764">
            <v>322</v>
          </cell>
          <cell r="E1764" t="str">
            <v>Retail Branch Offices</v>
          </cell>
          <cell r="F1764" t="str">
            <v>noncritical</v>
          </cell>
          <cell r="G1764" t="str">
            <v>Tier3</v>
          </cell>
          <cell r="H1764" t="str">
            <v>RIO-COPA POSTO 2</v>
          </cell>
          <cell r="I1764" t="str">
            <v>528, AVENIDA N.SRA.DE COPACABANA, LJ E SLJ, COPACABANA</v>
          </cell>
          <cell r="J1764" t="str">
            <v>RIO DE JANEIRO</v>
          </cell>
          <cell r="K1764" t="str">
            <v>RJ</v>
          </cell>
          <cell r="L1764" t="str">
            <v>Brazil</v>
          </cell>
          <cell r="M1764" t="str">
            <v>22020</v>
          </cell>
          <cell r="N1764">
            <v>128000</v>
          </cell>
        </row>
        <row r="1765">
          <cell r="A1765">
            <v>981</v>
          </cell>
          <cell r="B1765" t="str">
            <v>TNS_BR_02615</v>
          </cell>
          <cell r="C1765" t="str">
            <v>BU BR</v>
          </cell>
          <cell r="D1765">
            <v>981</v>
          </cell>
          <cell r="E1765" t="str">
            <v>Retail Branch Offices</v>
          </cell>
          <cell r="F1765" t="str">
            <v>noncritical</v>
          </cell>
          <cell r="G1765" t="str">
            <v>Tier3</v>
          </cell>
          <cell r="H1765" t="str">
            <v>RIO-TIJUCA</v>
          </cell>
          <cell r="I1765" t="str">
            <v>532, RUA CONDE DE BONFIM, LJ A, TIJUCA</v>
          </cell>
          <cell r="J1765" t="str">
            <v>RIO DE JANEIRO</v>
          </cell>
          <cell r="K1765" t="str">
            <v>RJ</v>
          </cell>
          <cell r="L1765" t="str">
            <v>Brazil</v>
          </cell>
          <cell r="M1765" t="str">
            <v>20520</v>
          </cell>
          <cell r="N1765">
            <v>128000</v>
          </cell>
        </row>
        <row r="1766">
          <cell r="A1766">
            <v>1257</v>
          </cell>
          <cell r="B1766" t="str">
            <v>TNS_BR_02619</v>
          </cell>
          <cell r="C1766" t="str">
            <v>BU BR</v>
          </cell>
          <cell r="D1766">
            <v>1257</v>
          </cell>
          <cell r="E1766" t="str">
            <v>Retail Branch Offices</v>
          </cell>
          <cell r="F1766" t="str">
            <v>noncritical</v>
          </cell>
          <cell r="G1766" t="str">
            <v>Tier3</v>
          </cell>
          <cell r="H1766" t="str">
            <v>RIO-SANTA CRUZ</v>
          </cell>
          <cell r="I1766" t="str">
            <v>540, RUA FELIPE CARDOSO, LJ 119,120,121, S.CRUZ</v>
          </cell>
          <cell r="J1766" t="str">
            <v>RIO DE JANEIRO</v>
          </cell>
          <cell r="K1766" t="str">
            <v>RJ</v>
          </cell>
          <cell r="L1766" t="str">
            <v>Brazil</v>
          </cell>
          <cell r="M1766" t="str">
            <v>23515</v>
          </cell>
          <cell r="N1766">
            <v>128000</v>
          </cell>
        </row>
        <row r="1767">
          <cell r="A1767">
            <v>1623</v>
          </cell>
          <cell r="B1767" t="str">
            <v>TNS_BR_02621</v>
          </cell>
          <cell r="C1767" t="str">
            <v>BU BR</v>
          </cell>
          <cell r="D1767">
            <v>1623</v>
          </cell>
          <cell r="E1767" t="str">
            <v>Retail Branch Offices</v>
          </cell>
          <cell r="F1767" t="str">
            <v>noncritical</v>
          </cell>
          <cell r="G1767" t="str">
            <v>Tier3</v>
          </cell>
          <cell r="H1767" t="str">
            <v>NORTE SHOPPING</v>
          </cell>
          <cell r="I1767" t="str">
            <v>5474, AVENIDA DOM HELDER CAMARA, LJ1210 PISO G PT A, PILARES</v>
          </cell>
          <cell r="J1767" t="str">
            <v>RIO DE JANEIRO</v>
          </cell>
          <cell r="K1767" t="str">
            <v>RJ</v>
          </cell>
          <cell r="L1767" t="str">
            <v>Brazil</v>
          </cell>
          <cell r="M1767" t="str">
            <v>20771</v>
          </cell>
          <cell r="N1767">
            <v>128000</v>
          </cell>
        </row>
        <row r="1768">
          <cell r="A1768">
            <v>1206</v>
          </cell>
          <cell r="B1768" t="str">
            <v>TNS_BR_02627</v>
          </cell>
          <cell r="C1768" t="str">
            <v>BU BR</v>
          </cell>
          <cell r="D1768">
            <v>1206</v>
          </cell>
          <cell r="E1768" t="str">
            <v>Retail Branch Offices</v>
          </cell>
          <cell r="F1768" t="str">
            <v>noncritical</v>
          </cell>
          <cell r="G1768" t="str">
            <v>Tier3</v>
          </cell>
          <cell r="H1768" t="str">
            <v>RIO-GAL.POLIDORO</v>
          </cell>
          <cell r="I1768" t="str">
            <v>58, RUA GAL.POLIDORO, LJ C,SHOP.SABORES, BOTAFOGO</v>
          </cell>
          <cell r="J1768" t="str">
            <v>RIO DE JANEIRO</v>
          </cell>
          <cell r="K1768" t="str">
            <v>RJ</v>
          </cell>
          <cell r="L1768" t="str">
            <v>Brazil</v>
          </cell>
          <cell r="M1768" t="str">
            <v>22280</v>
          </cell>
          <cell r="N1768">
            <v>128000</v>
          </cell>
        </row>
        <row r="1769">
          <cell r="A1769">
            <v>457</v>
          </cell>
          <cell r="B1769" t="str">
            <v>TNS_BR_02630</v>
          </cell>
          <cell r="C1769" t="str">
            <v>BU BR</v>
          </cell>
          <cell r="D1769">
            <v>457</v>
          </cell>
          <cell r="E1769" t="str">
            <v>Retail Branch Offices</v>
          </cell>
          <cell r="F1769" t="str">
            <v>noncritical</v>
          </cell>
          <cell r="G1769" t="str">
            <v>Tier3</v>
          </cell>
          <cell r="H1769" t="str">
            <v>RIO-VISCONDE DE PIRAJA</v>
          </cell>
          <cell r="I1769" t="str">
            <v>585, RUA VISC.DE PIRAJA, , IPANEMA</v>
          </cell>
          <cell r="J1769" t="str">
            <v>RIO DE JANEIRO</v>
          </cell>
          <cell r="K1769" t="str">
            <v>RJ</v>
          </cell>
          <cell r="L1769" t="str">
            <v>Brazil</v>
          </cell>
          <cell r="M1769" t="str">
            <v>22410</v>
          </cell>
          <cell r="N1769">
            <v>128000</v>
          </cell>
        </row>
        <row r="1770">
          <cell r="A1770">
            <v>1697</v>
          </cell>
          <cell r="B1770" t="str">
            <v>TNS_BR_02631</v>
          </cell>
          <cell r="C1770" t="str">
            <v>BU BR</v>
          </cell>
          <cell r="D1770">
            <v>1697</v>
          </cell>
          <cell r="E1770" t="str">
            <v>Retail Branch Offices</v>
          </cell>
          <cell r="F1770" t="str">
            <v>noncritical</v>
          </cell>
          <cell r="G1770" t="str">
            <v>Tier3</v>
          </cell>
          <cell r="H1770" t="str">
            <v>COPACABANA IV</v>
          </cell>
          <cell r="I1770" t="str">
            <v>590, AVENIDA N.SRA.DE COPACABANA, , COPACABANA</v>
          </cell>
          <cell r="J1770" t="str">
            <v>RIO DE JANEIRO</v>
          </cell>
          <cell r="K1770" t="str">
            <v>RJ</v>
          </cell>
          <cell r="L1770" t="str">
            <v>Brazil</v>
          </cell>
          <cell r="M1770" t="str">
            <v>22050</v>
          </cell>
          <cell r="N1770">
            <v>128000</v>
          </cell>
        </row>
        <row r="1771">
          <cell r="A1771">
            <v>385</v>
          </cell>
          <cell r="B1771" t="str">
            <v>TNS_BR_02632</v>
          </cell>
          <cell r="C1771" t="str">
            <v>BU BR</v>
          </cell>
          <cell r="D1771">
            <v>385</v>
          </cell>
          <cell r="E1771" t="str">
            <v>Retail Branch Offices</v>
          </cell>
          <cell r="F1771" t="str">
            <v>noncritical</v>
          </cell>
          <cell r="G1771" t="str">
            <v>Tier3</v>
          </cell>
          <cell r="H1771" t="str">
            <v>RIO-COPA POSTO 4</v>
          </cell>
          <cell r="I1771" t="str">
            <v>599, AVENIDA N.SRA.DE COPACABANA, LJ, COPACABANA</v>
          </cell>
          <cell r="J1771" t="str">
            <v>RIO DE JANEIRO</v>
          </cell>
          <cell r="K1771" t="str">
            <v>RJ</v>
          </cell>
          <cell r="L1771" t="str">
            <v>Brazil</v>
          </cell>
          <cell r="M1771" t="str">
            <v>22050</v>
          </cell>
          <cell r="N1771">
            <v>128000</v>
          </cell>
        </row>
        <row r="1772">
          <cell r="A1772">
            <v>201</v>
          </cell>
          <cell r="B1772" t="str">
            <v>TNS_BR_02633</v>
          </cell>
          <cell r="C1772" t="str">
            <v>BU BR</v>
          </cell>
          <cell r="D1772">
            <v>201</v>
          </cell>
          <cell r="E1772" t="str">
            <v>Retail Branch Offices</v>
          </cell>
          <cell r="F1772" t="str">
            <v>noncritical</v>
          </cell>
          <cell r="G1772" t="str">
            <v>Tier3</v>
          </cell>
          <cell r="H1772" t="str">
            <v>RIO-MEM DE SA</v>
          </cell>
          <cell r="I1772" t="str">
            <v>6, PRACA JOAO PESSOA, , LAPA</v>
          </cell>
          <cell r="J1772" t="str">
            <v>RIO DE JANEIRO</v>
          </cell>
          <cell r="K1772" t="str">
            <v>RJ</v>
          </cell>
          <cell r="L1772" t="str">
            <v>Brazil</v>
          </cell>
          <cell r="M1772" t="str">
            <v>20230</v>
          </cell>
          <cell r="N1772">
            <v>128000</v>
          </cell>
        </row>
        <row r="1773">
          <cell r="A1773">
            <v>1211</v>
          </cell>
          <cell r="B1773" t="str">
            <v>TNS_BR_02634</v>
          </cell>
          <cell r="C1773" t="str">
            <v>BU BR</v>
          </cell>
          <cell r="D1773">
            <v>1211</v>
          </cell>
          <cell r="E1773" t="str">
            <v>Retail Branch Offices</v>
          </cell>
          <cell r="F1773" t="str">
            <v>noncritical</v>
          </cell>
          <cell r="G1773" t="str">
            <v>Tier3</v>
          </cell>
          <cell r="H1773" t="str">
            <v>RIO-CONDOMINIO MANDALA</v>
          </cell>
          <cell r="I1773" t="str">
            <v>60, RUA DR.POTY DE MEDEIROS, LJ 109,110, BARR.TIJUC</v>
          </cell>
          <cell r="J1773" t="str">
            <v>RIO DE JANEIRO</v>
          </cell>
          <cell r="K1773" t="str">
            <v>RJ</v>
          </cell>
          <cell r="L1773" t="str">
            <v>Brazil</v>
          </cell>
          <cell r="M1773" t="str">
            <v>22793</v>
          </cell>
          <cell r="N1773">
            <v>128000</v>
          </cell>
        </row>
        <row r="1774">
          <cell r="A1774">
            <v>367</v>
          </cell>
          <cell r="B1774" t="str">
            <v>TNS_BR_02636</v>
          </cell>
          <cell r="C1774" t="str">
            <v>BU BR</v>
          </cell>
          <cell r="D1774">
            <v>367</v>
          </cell>
          <cell r="E1774" t="str">
            <v>Retail Branch Offices</v>
          </cell>
          <cell r="F1774" t="str">
            <v>noncritical</v>
          </cell>
          <cell r="G1774" t="str">
            <v>Tier3</v>
          </cell>
          <cell r="H1774" t="str">
            <v>RIO-PRACA SAENS PENA</v>
          </cell>
          <cell r="I1774" t="str">
            <v>61, PRACA SAENS PENA, LJ A,SLJ, TIJUCA</v>
          </cell>
          <cell r="J1774" t="str">
            <v>RIO DE JANEIRO</v>
          </cell>
          <cell r="K1774" t="str">
            <v>RJ</v>
          </cell>
          <cell r="L1774" t="str">
            <v>Brazil</v>
          </cell>
          <cell r="M1774" t="str">
            <v>20520</v>
          </cell>
          <cell r="N1774">
            <v>128000</v>
          </cell>
        </row>
        <row r="1775">
          <cell r="A1775">
            <v>1705</v>
          </cell>
          <cell r="B1775" t="str">
            <v>TNS_BR_02637</v>
          </cell>
          <cell r="C1775" t="str">
            <v>BU BR</v>
          </cell>
          <cell r="D1775">
            <v>1705</v>
          </cell>
          <cell r="E1775" t="str">
            <v>Retail Branch Offices</v>
          </cell>
          <cell r="F1775" t="str">
            <v>noncritical</v>
          </cell>
          <cell r="G1775" t="str">
            <v>Tier3</v>
          </cell>
          <cell r="H1775" t="str">
            <v>IPAN.OBELISCO</v>
          </cell>
          <cell r="I1775" t="str">
            <v>623, RUA VISC.DE PIRAJA, LOJA A, IPANEMA</v>
          </cell>
          <cell r="J1775" t="str">
            <v>RIO DE JANEIRO</v>
          </cell>
          <cell r="K1775" t="str">
            <v>RJ</v>
          </cell>
          <cell r="L1775" t="str">
            <v>Brazil</v>
          </cell>
          <cell r="M1775" t="str">
            <v>22410</v>
          </cell>
          <cell r="N1775">
            <v>128000</v>
          </cell>
        </row>
        <row r="1776">
          <cell r="A1776">
            <v>16</v>
          </cell>
          <cell r="B1776" t="str">
            <v>TNS_BR_02640</v>
          </cell>
          <cell r="C1776" t="str">
            <v>BU BR</v>
          </cell>
          <cell r="D1776">
            <v>16</v>
          </cell>
          <cell r="E1776" t="str">
            <v>Retail Branch Offices</v>
          </cell>
          <cell r="F1776" t="str">
            <v>noncritical</v>
          </cell>
          <cell r="G1776" t="str">
            <v>Tier3</v>
          </cell>
          <cell r="H1776" t="str">
            <v>RIO-ANDARAI</v>
          </cell>
          <cell r="I1776" t="str">
            <v>647, RUA BARAO DE MESQUITA, LJ A,B,C, ANDARAI</v>
          </cell>
          <cell r="J1776" t="str">
            <v>RIO DE JANEIRO</v>
          </cell>
          <cell r="K1776" t="str">
            <v>RJ</v>
          </cell>
          <cell r="L1776" t="str">
            <v>Brazil</v>
          </cell>
          <cell r="M1776" t="str">
            <v>20540</v>
          </cell>
          <cell r="N1776">
            <v>128000</v>
          </cell>
        </row>
        <row r="1777">
          <cell r="A1777">
            <v>1702</v>
          </cell>
          <cell r="B1777" t="str">
            <v>TNS_BR_02646</v>
          </cell>
          <cell r="C1777" t="str">
            <v>BU BR</v>
          </cell>
          <cell r="D1777">
            <v>1702</v>
          </cell>
          <cell r="E1777" t="str">
            <v>Retail Branch Offices</v>
          </cell>
          <cell r="F1777" t="str">
            <v>noncritical</v>
          </cell>
          <cell r="G1777" t="str">
            <v>Tier3</v>
          </cell>
          <cell r="H1777" t="str">
            <v>GAVEA</v>
          </cell>
          <cell r="I1777" t="str">
            <v>67, RUA MARQ.DE SAO VICENTE, LOJA D, GAVEA</v>
          </cell>
          <cell r="J1777" t="str">
            <v>RIO DE JANEIRO</v>
          </cell>
          <cell r="K1777" t="str">
            <v>RJ</v>
          </cell>
          <cell r="L1777" t="str">
            <v>Brazil</v>
          </cell>
          <cell r="M1777" t="str">
            <v>22451</v>
          </cell>
          <cell r="N1777">
            <v>128000</v>
          </cell>
        </row>
        <row r="1778">
          <cell r="A1778">
            <v>728</v>
          </cell>
          <cell r="B1778" t="str">
            <v>TNS_BR_02648</v>
          </cell>
          <cell r="C1778" t="str">
            <v>BU BR</v>
          </cell>
          <cell r="D1778">
            <v>728</v>
          </cell>
          <cell r="E1778" t="str">
            <v>Retail Branch Offices</v>
          </cell>
          <cell r="F1778" t="str">
            <v>noncritical</v>
          </cell>
          <cell r="G1778" t="str">
            <v>Tier3</v>
          </cell>
          <cell r="H1778" t="str">
            <v>RIO-JARDIM BOTANICO</v>
          </cell>
          <cell r="I1778" t="str">
            <v>673, RUA JARDIM BOTANICO, A, JD.BOTANIC</v>
          </cell>
          <cell r="J1778" t="str">
            <v>RIO DE JANEIRO</v>
          </cell>
          <cell r="K1778" t="str">
            <v>RJ</v>
          </cell>
          <cell r="L1778" t="str">
            <v>Brazil</v>
          </cell>
          <cell r="M1778" t="str">
            <v>22470</v>
          </cell>
          <cell r="N1778">
            <v>128000</v>
          </cell>
        </row>
        <row r="1779">
          <cell r="A1779">
            <v>1675</v>
          </cell>
          <cell r="B1779" t="str">
            <v>TNS_BR_02680</v>
          </cell>
          <cell r="C1779" t="str">
            <v>BU BR</v>
          </cell>
          <cell r="D1779">
            <v>1675</v>
          </cell>
          <cell r="E1779" t="str">
            <v>Retail Branch Offices</v>
          </cell>
          <cell r="F1779" t="str">
            <v>noncritical</v>
          </cell>
          <cell r="G1779" t="str">
            <v>Tier3</v>
          </cell>
          <cell r="H1779" t="str">
            <v>CENTRO -RIO-</v>
          </cell>
          <cell r="I1779" t="str">
            <v>70, RUA DA QUITANDA, e 72, CENTRO</v>
          </cell>
          <cell r="J1779" t="str">
            <v>RIO DE JANEIRO</v>
          </cell>
          <cell r="K1779" t="str">
            <v>RJ</v>
          </cell>
          <cell r="L1779" t="str">
            <v>Brazil</v>
          </cell>
          <cell r="M1779" t="str">
            <v>20011</v>
          </cell>
          <cell r="N1779">
            <v>128000</v>
          </cell>
        </row>
        <row r="1780">
          <cell r="A1780">
            <v>302</v>
          </cell>
          <cell r="B1780" t="str">
            <v>TNS_BR_02686</v>
          </cell>
          <cell r="C1780" t="str">
            <v>BU BR</v>
          </cell>
          <cell r="D1780">
            <v>302</v>
          </cell>
          <cell r="E1780" t="str">
            <v>Retail Branch Offices</v>
          </cell>
          <cell r="F1780" t="str">
            <v>noncritical</v>
          </cell>
          <cell r="G1780" t="str">
            <v>Tier3</v>
          </cell>
          <cell r="H1780" t="str">
            <v>RIO-SAO CRISTOVAO</v>
          </cell>
          <cell r="I1780" t="str">
            <v>760, RUA SAO CRISTOVAO, LJ A, S.CRISTOVA</v>
          </cell>
          <cell r="J1780" t="str">
            <v>RIO DE JANEIRO</v>
          </cell>
          <cell r="K1780" t="str">
            <v>RJ</v>
          </cell>
          <cell r="L1780" t="str">
            <v>Brazil</v>
          </cell>
          <cell r="M1780" t="str">
            <v>20940</v>
          </cell>
          <cell r="N1780">
            <v>128000</v>
          </cell>
        </row>
        <row r="1781">
          <cell r="A1781">
            <v>957</v>
          </cell>
          <cell r="B1781" t="str">
            <v>TNS_BR_02690</v>
          </cell>
          <cell r="C1781" t="str">
            <v>BU BR</v>
          </cell>
          <cell r="D1781">
            <v>957</v>
          </cell>
          <cell r="E1781" t="str">
            <v>Retail Branch Offices</v>
          </cell>
          <cell r="F1781" t="str">
            <v>noncritical</v>
          </cell>
          <cell r="G1781" t="str">
            <v>Tier3</v>
          </cell>
          <cell r="H1781" t="str">
            <v>RIO-DESIGN BARRA</v>
          </cell>
          <cell r="I1781" t="str">
            <v>7777, AVENIDA DAS AMERICAS, LJ 320 A 324, BARR.TIJUC</v>
          </cell>
          <cell r="J1781" t="str">
            <v>RIO DE JANEIRO</v>
          </cell>
          <cell r="K1781" t="str">
            <v>RJ</v>
          </cell>
          <cell r="L1781" t="str">
            <v>Brazil</v>
          </cell>
          <cell r="M1781" t="str">
            <v>22793</v>
          </cell>
          <cell r="N1781">
            <v>128000</v>
          </cell>
        </row>
        <row r="1782">
          <cell r="A1782">
            <v>1578</v>
          </cell>
          <cell r="B1782" t="str">
            <v>TNS_BR_02691</v>
          </cell>
          <cell r="C1782" t="str">
            <v>BU BR</v>
          </cell>
          <cell r="D1782">
            <v>1578</v>
          </cell>
          <cell r="E1782" t="str">
            <v>Retail Branch Offices</v>
          </cell>
          <cell r="F1782" t="str">
            <v>noncritical</v>
          </cell>
          <cell r="G1782" t="str">
            <v>Tier3</v>
          </cell>
          <cell r="H1782" t="str">
            <v>CANDELARIA</v>
          </cell>
          <cell r="I1782" t="str">
            <v>78, PRACA PIO X, A, CANDELARIA</v>
          </cell>
          <cell r="J1782" t="str">
            <v>RIO DE JANEIRO</v>
          </cell>
          <cell r="K1782" t="str">
            <v>RJ</v>
          </cell>
          <cell r="L1782" t="str">
            <v>Brazil</v>
          </cell>
          <cell r="M1782" t="str">
            <v>20091</v>
          </cell>
          <cell r="N1782">
            <v>128000</v>
          </cell>
        </row>
        <row r="1783">
          <cell r="A1783">
            <v>1286</v>
          </cell>
          <cell r="B1783" t="str">
            <v>TNS_BR_02692</v>
          </cell>
          <cell r="C1783" t="str">
            <v>BU BR</v>
          </cell>
          <cell r="D1783">
            <v>1286</v>
          </cell>
          <cell r="E1783" t="str">
            <v>Retail Branch Offices</v>
          </cell>
          <cell r="F1783" t="str">
            <v>noncritical</v>
          </cell>
          <cell r="G1783" t="str">
            <v>Tier3</v>
          </cell>
          <cell r="H1783" t="str">
            <v>RIO-LARGO DA SEGUNDA FEIRA</v>
          </cell>
          <cell r="I1783" t="str">
            <v>79, RUA CONDE DE BONFIM, LJ B, TIJUCA</v>
          </cell>
          <cell r="J1783" t="str">
            <v>RIO DE JANEIRO</v>
          </cell>
          <cell r="K1783" t="str">
            <v>RJ</v>
          </cell>
          <cell r="L1783" t="str">
            <v>Brazil</v>
          </cell>
          <cell r="M1783" t="str">
            <v>20520</v>
          </cell>
          <cell r="N1783">
            <v>128000</v>
          </cell>
        </row>
        <row r="1784">
          <cell r="A1784">
            <v>1328</v>
          </cell>
          <cell r="B1784" t="str">
            <v>TNS_BR_02694</v>
          </cell>
          <cell r="C1784" t="str">
            <v>BU BR</v>
          </cell>
          <cell r="D1784">
            <v>1328</v>
          </cell>
          <cell r="E1784" t="str">
            <v>Retail Branch Offices</v>
          </cell>
          <cell r="F1784" t="str">
            <v>noncritical</v>
          </cell>
          <cell r="G1784" t="str">
            <v>Tier3</v>
          </cell>
          <cell r="H1784" t="str">
            <v>RIO-ATAULFO DE PAIVA</v>
          </cell>
          <cell r="I1784" t="str">
            <v>80, AVENIDA ATAULFO DE PAIVA, LJ C,SS,SLJ, LEBLON</v>
          </cell>
          <cell r="J1784" t="str">
            <v>RIO DE JANEIRO</v>
          </cell>
          <cell r="K1784" t="str">
            <v>RJ</v>
          </cell>
          <cell r="L1784" t="str">
            <v>Brazil</v>
          </cell>
          <cell r="M1784" t="str">
            <v>22440</v>
          </cell>
          <cell r="N1784">
            <v>128000</v>
          </cell>
        </row>
        <row r="1785">
          <cell r="A1785">
            <v>969</v>
          </cell>
          <cell r="B1785" t="str">
            <v>TNS_BR_02701</v>
          </cell>
          <cell r="C1785" t="str">
            <v>BU BR</v>
          </cell>
          <cell r="D1785">
            <v>969</v>
          </cell>
          <cell r="E1785" t="str">
            <v>Retail Branch Offices</v>
          </cell>
          <cell r="F1785" t="str">
            <v>noncritical</v>
          </cell>
          <cell r="G1785" t="str">
            <v>Tier3</v>
          </cell>
          <cell r="H1785" t="str">
            <v>RIO-ALFA CENTER</v>
          </cell>
          <cell r="I1785" t="str">
            <v>8000, LUCIO COSTA  , LJ U, BARR.TIJUC</v>
          </cell>
          <cell r="J1785" t="str">
            <v>RIO DE JANEIRO</v>
          </cell>
          <cell r="K1785" t="str">
            <v>RJ</v>
          </cell>
          <cell r="L1785" t="str">
            <v>Brazil</v>
          </cell>
          <cell r="M1785" t="str">
            <v>22795</v>
          </cell>
          <cell r="N1785">
            <v>128000</v>
          </cell>
        </row>
        <row r="1786">
          <cell r="A1786">
            <v>184</v>
          </cell>
          <cell r="B1786" t="str">
            <v>TNS_BR_02702</v>
          </cell>
          <cell r="C1786" t="str">
            <v>BU BR</v>
          </cell>
          <cell r="D1786">
            <v>184</v>
          </cell>
          <cell r="E1786" t="str">
            <v>Retail Branch Offices</v>
          </cell>
          <cell r="F1786" t="str">
            <v>noncritical</v>
          </cell>
          <cell r="G1786" t="str">
            <v>Tier3</v>
          </cell>
          <cell r="H1786" t="str">
            <v>RIO-LEBLON</v>
          </cell>
          <cell r="I1786" t="str">
            <v>802, AVENIDA ATAULFO DE PAIVA, LJ E LJ A, LEBLON</v>
          </cell>
          <cell r="J1786" t="str">
            <v>RIO DE JANEIRO</v>
          </cell>
          <cell r="K1786" t="str">
            <v>RJ</v>
          </cell>
          <cell r="L1786" t="str">
            <v>Brazil</v>
          </cell>
          <cell r="M1786" t="str">
            <v>22440</v>
          </cell>
          <cell r="N1786">
            <v>128000</v>
          </cell>
        </row>
        <row r="1787">
          <cell r="A1787">
            <v>1271</v>
          </cell>
          <cell r="B1787" t="str">
            <v>TNS_BR_02705</v>
          </cell>
          <cell r="C1787" t="str">
            <v>BU BR</v>
          </cell>
          <cell r="D1787">
            <v>1271</v>
          </cell>
          <cell r="E1787" t="str">
            <v>Retail Branch Offices</v>
          </cell>
          <cell r="F1787" t="str">
            <v>noncritical</v>
          </cell>
          <cell r="G1787" t="str">
            <v>Tier3</v>
          </cell>
          <cell r="H1787" t="str">
            <v>RIO-CACUIA</v>
          </cell>
          <cell r="I1787" t="str">
            <v>813, ESTRADA DO GALEAO, LJ A, JD.GUANABA</v>
          </cell>
          <cell r="J1787" t="str">
            <v>RIO DE JANEIRO</v>
          </cell>
          <cell r="K1787" t="str">
            <v>RJ</v>
          </cell>
          <cell r="L1787" t="str">
            <v>Brazil</v>
          </cell>
          <cell r="M1787" t="str">
            <v>21931</v>
          </cell>
          <cell r="N1787">
            <v>128000</v>
          </cell>
        </row>
        <row r="1788">
          <cell r="A1788">
            <v>823</v>
          </cell>
          <cell r="B1788" t="str">
            <v>TNS_BR_02706</v>
          </cell>
          <cell r="C1788" t="str">
            <v>BU BR</v>
          </cell>
          <cell r="D1788">
            <v>823</v>
          </cell>
          <cell r="E1788" t="str">
            <v>Retail Branch Offices</v>
          </cell>
          <cell r="F1788" t="str">
            <v>noncritical</v>
          </cell>
          <cell r="G1788" t="str">
            <v>Tier3</v>
          </cell>
          <cell r="H1788" t="str">
            <v>RIO-CAMPO DOS AFONSOS</v>
          </cell>
          <cell r="I1788" t="str">
            <v>815, AVENIDA MAL.FONTENELLE, , CPO.AFONSO</v>
          </cell>
          <cell r="J1788" t="str">
            <v>RIO DE JANEIRO</v>
          </cell>
          <cell r="K1788" t="str">
            <v>RJ</v>
          </cell>
          <cell r="L1788" t="str">
            <v>Brazil</v>
          </cell>
          <cell r="M1788" t="str">
            <v>21740</v>
          </cell>
          <cell r="N1788">
            <v>128000</v>
          </cell>
        </row>
        <row r="1789">
          <cell r="A1789">
            <v>1285</v>
          </cell>
          <cell r="B1789" t="str">
            <v>TNS_BR_02708</v>
          </cell>
          <cell r="C1789" t="str">
            <v>BU BR</v>
          </cell>
          <cell r="D1789">
            <v>1285</v>
          </cell>
          <cell r="E1789" t="str">
            <v>Retail Branch Offices</v>
          </cell>
          <cell r="F1789" t="str">
            <v>noncritical</v>
          </cell>
          <cell r="G1789" t="str">
            <v>Tier3</v>
          </cell>
          <cell r="H1789" t="str">
            <v>RIO-MERCADO SAO SEBASTIAO</v>
          </cell>
          <cell r="I1789" t="str">
            <v>82, RUA DO ARROZ, LJ A, PENHA CIRC</v>
          </cell>
          <cell r="J1789" t="str">
            <v>RIO DE JANEIRO</v>
          </cell>
          <cell r="K1789" t="str">
            <v>RJ</v>
          </cell>
          <cell r="L1789" t="str">
            <v>Brazil</v>
          </cell>
          <cell r="M1789" t="str">
            <v>21011</v>
          </cell>
          <cell r="N1789">
            <v>64000</v>
          </cell>
        </row>
        <row r="1790">
          <cell r="A1790">
            <v>1713</v>
          </cell>
          <cell r="B1790" t="str">
            <v>TNS_BR_02710</v>
          </cell>
          <cell r="C1790" t="str">
            <v>BU BR</v>
          </cell>
          <cell r="D1790">
            <v>1713</v>
          </cell>
          <cell r="E1790" t="str">
            <v>Retail Branch Offices</v>
          </cell>
          <cell r="F1790" t="str">
            <v>noncritical</v>
          </cell>
          <cell r="G1790" t="str">
            <v>Tier3</v>
          </cell>
          <cell r="H1790" t="str">
            <v>PRESID.VARGAS</v>
          </cell>
          <cell r="I1790" t="str">
            <v>850, AVENIDA PRES.VARGAS, , CENTRO</v>
          </cell>
          <cell r="J1790" t="str">
            <v>RIO DE JANEIRO</v>
          </cell>
          <cell r="K1790" t="str">
            <v>RJ</v>
          </cell>
          <cell r="L1790" t="str">
            <v>Brazil</v>
          </cell>
          <cell r="M1790" t="str">
            <v>20071</v>
          </cell>
          <cell r="N1790">
            <v>128000</v>
          </cell>
        </row>
        <row r="1791">
          <cell r="A1791">
            <v>1688</v>
          </cell>
          <cell r="B1791" t="str">
            <v>TNS_BR_02718</v>
          </cell>
          <cell r="C1791" t="str">
            <v>BU BR</v>
          </cell>
          <cell r="D1791">
            <v>1688</v>
          </cell>
          <cell r="E1791" t="str">
            <v>Retail Branch Offices</v>
          </cell>
          <cell r="F1791" t="str">
            <v>noncritical</v>
          </cell>
          <cell r="G1791" t="str">
            <v>Tier3</v>
          </cell>
          <cell r="H1791" t="str">
            <v>LEBLON</v>
          </cell>
          <cell r="I1791" t="str">
            <v>980, AVENIDA ATAULFO DE PAIVA, LJ A/B, LEBLON</v>
          </cell>
          <cell r="J1791" t="str">
            <v>RIO DE JANEIRO</v>
          </cell>
          <cell r="K1791" t="str">
            <v>RJ</v>
          </cell>
          <cell r="L1791" t="str">
            <v>Brazil</v>
          </cell>
          <cell r="M1791" t="str">
            <v>22440</v>
          </cell>
          <cell r="N1791">
            <v>128000</v>
          </cell>
        </row>
        <row r="1792">
          <cell r="A1792">
            <v>907</v>
          </cell>
          <cell r="B1792" t="str">
            <v>TNS_BR_02719</v>
          </cell>
          <cell r="C1792" t="str">
            <v>BU BR</v>
          </cell>
          <cell r="D1792">
            <v>907</v>
          </cell>
          <cell r="E1792" t="str">
            <v>Retail Branch Offices</v>
          </cell>
          <cell r="F1792" t="str">
            <v>noncritical</v>
          </cell>
          <cell r="G1792" t="str">
            <v>Tier3</v>
          </cell>
          <cell r="H1792" t="str">
            <v>RIO-SHOPPING TIJUCA</v>
          </cell>
          <cell r="I1792" t="str">
            <v>987, AVENIDA MARACANA, LJ 1005,1006 E 1007, TIJUCA</v>
          </cell>
          <cell r="J1792" t="str">
            <v>RIO DE JANEIRO</v>
          </cell>
          <cell r="K1792" t="str">
            <v>RJ</v>
          </cell>
          <cell r="L1792" t="str">
            <v>Brazil</v>
          </cell>
          <cell r="M1792" t="str">
            <v>20511</v>
          </cell>
          <cell r="N1792">
            <v>128000</v>
          </cell>
        </row>
        <row r="1793">
          <cell r="A1793">
            <v>798</v>
          </cell>
          <cell r="B1793" t="str">
            <v>TNS_BR_02757</v>
          </cell>
          <cell r="C1793" t="str">
            <v>BU BR</v>
          </cell>
          <cell r="D1793">
            <v>798</v>
          </cell>
          <cell r="E1793" t="str">
            <v>Retail Branch Offices</v>
          </cell>
          <cell r="F1793" t="str">
            <v>noncritical</v>
          </cell>
          <cell r="G1793" t="str">
            <v>Tier3</v>
          </cell>
          <cell r="H1793" t="str">
            <v>RIO DO SUL</v>
          </cell>
          <cell r="I1793" t="str">
            <v>19, AVENIDA 7 DE SETEMBRO, , CENTRO</v>
          </cell>
          <cell r="J1793" t="str">
            <v>RIO DO SUL</v>
          </cell>
          <cell r="K1793" t="str">
            <v>SC</v>
          </cell>
          <cell r="L1793" t="str">
            <v>Brazil</v>
          </cell>
          <cell r="M1793" t="str">
            <v>89160</v>
          </cell>
          <cell r="N1793">
            <v>128000</v>
          </cell>
        </row>
        <row r="1794">
          <cell r="A1794">
            <v>1034</v>
          </cell>
          <cell r="B1794" t="str">
            <v>TNS_BR_02759</v>
          </cell>
          <cell r="C1794" t="str">
            <v>BU BR</v>
          </cell>
          <cell r="D1794">
            <v>1034</v>
          </cell>
          <cell r="E1794" t="str">
            <v>Retail Branch Offices</v>
          </cell>
          <cell r="F1794" t="str">
            <v>noncritical</v>
          </cell>
          <cell r="G1794" t="str">
            <v>Tier3</v>
          </cell>
          <cell r="H1794" t="str">
            <v>RIO FORMOSO</v>
          </cell>
          <cell r="I1794" t="str">
            <v>0, PRACA AGAMENON MAGALHAES,S/N, , CENTRO</v>
          </cell>
          <cell r="J1794" t="str">
            <v>RIO FORMOSO</v>
          </cell>
          <cell r="K1794" t="str">
            <v>PE</v>
          </cell>
          <cell r="L1794" t="str">
            <v>Brazil</v>
          </cell>
          <cell r="M1794" t="str">
            <v>55570</v>
          </cell>
          <cell r="N1794">
            <v>64000</v>
          </cell>
        </row>
        <row r="1795">
          <cell r="A1795">
            <v>272</v>
          </cell>
          <cell r="B1795" t="str">
            <v>TNS_BR_02761</v>
          </cell>
          <cell r="C1795" t="str">
            <v>BU BR</v>
          </cell>
          <cell r="D1795">
            <v>272</v>
          </cell>
          <cell r="E1795" t="str">
            <v>Retail Branch Offices</v>
          </cell>
          <cell r="F1795" t="str">
            <v>noncritical</v>
          </cell>
          <cell r="G1795" t="str">
            <v>Tier3</v>
          </cell>
          <cell r="H1795" t="str">
            <v>RIO GRANDE</v>
          </cell>
          <cell r="I1795" t="str">
            <v>108, RUA DUQUE DE CAXIAS, , CENTRO</v>
          </cell>
          <cell r="J1795" t="str">
            <v>RIO GRANDE</v>
          </cell>
          <cell r="K1795" t="str">
            <v>RS</v>
          </cell>
          <cell r="L1795" t="str">
            <v>Brazil</v>
          </cell>
          <cell r="M1795" t="str">
            <v>96200</v>
          </cell>
          <cell r="N1795">
            <v>128000</v>
          </cell>
        </row>
        <row r="1796">
          <cell r="A1796">
            <v>1681</v>
          </cell>
          <cell r="B1796" t="str">
            <v>TNS_BR_02762</v>
          </cell>
          <cell r="C1796" t="str">
            <v>BU BR</v>
          </cell>
          <cell r="D1796">
            <v>1681</v>
          </cell>
          <cell r="E1796" t="str">
            <v>Retail Branch Offices</v>
          </cell>
          <cell r="F1796" t="str">
            <v>noncritical</v>
          </cell>
          <cell r="G1796" t="str">
            <v>Tier3</v>
          </cell>
          <cell r="H1796" t="str">
            <v>RIO GRANDE</v>
          </cell>
          <cell r="I1796" t="str">
            <v>132, RUA MAL.FLORIANO PEIXOTO, , CENTRO</v>
          </cell>
          <cell r="J1796" t="str">
            <v>RIO GRANDE</v>
          </cell>
          <cell r="K1796" t="str">
            <v>RS</v>
          </cell>
          <cell r="L1796" t="str">
            <v>Brazil</v>
          </cell>
          <cell r="M1796" t="str">
            <v>96200</v>
          </cell>
          <cell r="N1796">
            <v>128000</v>
          </cell>
        </row>
        <row r="1797">
          <cell r="A1797">
            <v>656</v>
          </cell>
          <cell r="B1797" t="str">
            <v>TNS_BR_02770</v>
          </cell>
          <cell r="C1797" t="str">
            <v>BU BR</v>
          </cell>
          <cell r="D1797">
            <v>656</v>
          </cell>
          <cell r="E1797" t="str">
            <v>Retail Branch Offices</v>
          </cell>
          <cell r="F1797" t="str">
            <v>noncritical</v>
          </cell>
          <cell r="G1797" t="str">
            <v>Tier3</v>
          </cell>
          <cell r="H1797" t="str">
            <v>RIO VERDE</v>
          </cell>
          <cell r="I1797" t="str">
            <v>853, AVENIDA PRES.VARGAS, , CENTRO</v>
          </cell>
          <cell r="J1797" t="str">
            <v>RIO VERDE</v>
          </cell>
          <cell r="K1797" t="str">
            <v>GO</v>
          </cell>
          <cell r="L1797" t="str">
            <v>Brazil</v>
          </cell>
          <cell r="M1797" t="str">
            <v>75901</v>
          </cell>
          <cell r="N1797">
            <v>128000</v>
          </cell>
        </row>
        <row r="1798">
          <cell r="A1798">
            <v>274</v>
          </cell>
          <cell r="B1798" t="str">
            <v>TNS_BR_02771</v>
          </cell>
          <cell r="C1798" t="str">
            <v>BU BR</v>
          </cell>
          <cell r="D1798">
            <v>274</v>
          </cell>
          <cell r="E1798" t="str">
            <v>Retail Branch Offices</v>
          </cell>
          <cell r="F1798" t="str">
            <v>noncritical</v>
          </cell>
          <cell r="G1798" t="str">
            <v>Tier3</v>
          </cell>
          <cell r="H1798" t="str">
            <v>ROLANDIA</v>
          </cell>
          <cell r="I1798" t="str">
            <v>100, AVENIDA DOS EXPEDICIONARIOS, , CENTRO</v>
          </cell>
          <cell r="J1798" t="str">
            <v>ROLANDIA</v>
          </cell>
          <cell r="K1798" t="str">
            <v>PR</v>
          </cell>
          <cell r="L1798" t="str">
            <v>Brazil</v>
          </cell>
          <cell r="M1798" t="str">
            <v>86600</v>
          </cell>
          <cell r="N1798">
            <v>128000</v>
          </cell>
        </row>
        <row r="1799">
          <cell r="A1799">
            <v>275</v>
          </cell>
          <cell r="B1799" t="str">
            <v>TNS_BR_02772</v>
          </cell>
          <cell r="C1799" t="str">
            <v>BU BR</v>
          </cell>
          <cell r="D1799">
            <v>275</v>
          </cell>
          <cell r="E1799" t="str">
            <v>Retail Branch Offices</v>
          </cell>
          <cell r="F1799" t="str">
            <v>noncritical</v>
          </cell>
          <cell r="G1799" t="str">
            <v>Tier3</v>
          </cell>
          <cell r="H1799" t="str">
            <v>RONDONOPOLIS</v>
          </cell>
          <cell r="I1799" t="str">
            <v>948, AVENIDA CUIABA, , CENTRO</v>
          </cell>
          <cell r="J1799" t="str">
            <v>RONDONOPOLIS</v>
          </cell>
          <cell r="K1799" t="str">
            <v>MT</v>
          </cell>
          <cell r="L1799" t="str">
            <v>Brazil</v>
          </cell>
          <cell r="M1799" t="str">
            <v>78700</v>
          </cell>
          <cell r="N1799">
            <v>128000</v>
          </cell>
        </row>
        <row r="1800">
          <cell r="A1800">
            <v>585</v>
          </cell>
          <cell r="B1800" t="str">
            <v>TNS_BR_02776</v>
          </cell>
          <cell r="C1800" t="str">
            <v>BU BR</v>
          </cell>
          <cell r="D1800">
            <v>585</v>
          </cell>
          <cell r="E1800" t="str">
            <v>Retail Branch Offices</v>
          </cell>
          <cell r="F1800" t="str">
            <v>noncritical</v>
          </cell>
          <cell r="G1800" t="str">
            <v>Tier3</v>
          </cell>
          <cell r="H1800" t="str">
            <v>S.B.D.OESTE-CENTRO</v>
          </cell>
          <cell r="I1800" t="str">
            <v>6, RUA PRUDENTE DE MORAES, , CENTRO</v>
          </cell>
          <cell r="J1800" t="str">
            <v>S.BARBARA OESTE</v>
          </cell>
          <cell r="K1800" t="str">
            <v>SP</v>
          </cell>
          <cell r="L1800" t="str">
            <v>Brazil</v>
          </cell>
          <cell r="M1800" t="str">
            <v>13450</v>
          </cell>
          <cell r="N1800">
            <v>128000</v>
          </cell>
        </row>
        <row r="1801">
          <cell r="A1801">
            <v>968</v>
          </cell>
          <cell r="B1801" t="str">
            <v>TNS_BR_02777</v>
          </cell>
          <cell r="C1801" t="str">
            <v>BU BR</v>
          </cell>
          <cell r="D1801">
            <v>968</v>
          </cell>
          <cell r="E1801" t="str">
            <v>Retail Branch Offices</v>
          </cell>
          <cell r="F1801" t="str">
            <v>noncritical</v>
          </cell>
          <cell r="G1801" t="str">
            <v>Tier3</v>
          </cell>
          <cell r="H1801" t="str">
            <v>S.B.D.OESTE-TIVOLI SHOP</v>
          </cell>
          <cell r="I1801" t="str">
            <v>777, AVENIDA STA.BARBARA, , JD.MOLLON</v>
          </cell>
          <cell r="J1801" t="str">
            <v>S.BARBARA OESTE</v>
          </cell>
          <cell r="K1801" t="str">
            <v>SP</v>
          </cell>
          <cell r="L1801" t="str">
            <v>Brazil</v>
          </cell>
          <cell r="M1801" t="str">
            <v>13456</v>
          </cell>
          <cell r="N1801">
            <v>128000</v>
          </cell>
        </row>
        <row r="1802">
          <cell r="A1802">
            <v>1100</v>
          </cell>
          <cell r="B1802" t="str">
            <v>TNS_BR_02778</v>
          </cell>
          <cell r="C1802" t="str">
            <v>BU BR</v>
          </cell>
          <cell r="D1802">
            <v>1100</v>
          </cell>
          <cell r="E1802" t="str">
            <v>Retail Branch Offices</v>
          </cell>
          <cell r="F1802" t="str">
            <v>noncritical</v>
          </cell>
          <cell r="G1802" t="str">
            <v>Tier3</v>
          </cell>
          <cell r="H1802" t="str">
            <v>SAO BENTO DO UNA</v>
          </cell>
          <cell r="I1802" t="str">
            <v>100, AVENIDA MANOEL CANDIDO, , CENTRO</v>
          </cell>
          <cell r="J1802" t="str">
            <v>S.BENTO DO UNA</v>
          </cell>
          <cell r="K1802" t="str">
            <v>PE</v>
          </cell>
          <cell r="L1802" t="str">
            <v>Brazil</v>
          </cell>
          <cell r="M1802" t="str">
            <v>55370</v>
          </cell>
          <cell r="N1802">
            <v>128000</v>
          </cell>
        </row>
        <row r="1803">
          <cell r="A1803">
            <v>1664</v>
          </cell>
          <cell r="B1803" t="str">
            <v>TNS_BR_02788</v>
          </cell>
          <cell r="C1803" t="str">
            <v>BU BR</v>
          </cell>
          <cell r="D1803">
            <v>1664</v>
          </cell>
          <cell r="E1803" t="str">
            <v>Retail Branch Offices</v>
          </cell>
          <cell r="F1803" t="str">
            <v>noncritical</v>
          </cell>
          <cell r="G1803" t="str">
            <v>Tier3</v>
          </cell>
          <cell r="H1803" t="str">
            <v>DEMARCHI</v>
          </cell>
          <cell r="I1803" t="str">
            <v>1770, AVENIDA MARIA SERVIDEI DEMARCHI, , DEMARCHI</v>
          </cell>
          <cell r="J1803" t="str">
            <v>S.BERN.DO CAMPO</v>
          </cell>
          <cell r="K1803" t="str">
            <v>SP</v>
          </cell>
          <cell r="L1803" t="str">
            <v>Brazil</v>
          </cell>
          <cell r="M1803" t="str">
            <v>09820</v>
          </cell>
          <cell r="N1803">
            <v>128000</v>
          </cell>
        </row>
        <row r="1804">
          <cell r="A1804">
            <v>1611</v>
          </cell>
          <cell r="B1804" t="str">
            <v>TNS_BR_02795</v>
          </cell>
          <cell r="C1804" t="str">
            <v>BU BR</v>
          </cell>
          <cell r="D1804">
            <v>1611</v>
          </cell>
          <cell r="E1804" t="str">
            <v>Retail Branch Offices</v>
          </cell>
          <cell r="F1804" t="str">
            <v>noncritical</v>
          </cell>
          <cell r="G1804" t="str">
            <v>Tier3</v>
          </cell>
          <cell r="H1804" t="str">
            <v>RUDGE RAMOS</v>
          </cell>
          <cell r="I1804" t="str">
            <v>3241, AVENIDA CAMINHO DO MAR, , RUDGE RAMO</v>
          </cell>
          <cell r="J1804" t="str">
            <v>S.BERN.DO CAMPO</v>
          </cell>
          <cell r="K1804" t="str">
            <v>SP</v>
          </cell>
          <cell r="L1804" t="str">
            <v>Brazil</v>
          </cell>
          <cell r="M1804" t="str">
            <v>09730</v>
          </cell>
          <cell r="N1804">
            <v>128000</v>
          </cell>
        </row>
        <row r="1805">
          <cell r="A1805">
            <v>629</v>
          </cell>
          <cell r="B1805" t="str">
            <v>TNS_BR_02797</v>
          </cell>
          <cell r="C1805" t="str">
            <v>BU BR</v>
          </cell>
          <cell r="D1805">
            <v>629</v>
          </cell>
          <cell r="E1805" t="str">
            <v>Retail Branch Offices</v>
          </cell>
          <cell r="F1805" t="str">
            <v>noncritical</v>
          </cell>
          <cell r="G1805" t="str">
            <v>Tier3</v>
          </cell>
          <cell r="H1805" t="str">
            <v>SBCAMPO-RUDGE RAMOS</v>
          </cell>
          <cell r="I1805" t="str">
            <v>382, AVENIDA DR.RUDGE RAMOS, , RUDGE RAMO</v>
          </cell>
          <cell r="J1805" t="str">
            <v>S.BERN.DO CAMPO</v>
          </cell>
          <cell r="K1805" t="str">
            <v>SP</v>
          </cell>
          <cell r="L1805" t="str">
            <v>Brazil</v>
          </cell>
          <cell r="M1805" t="str">
            <v>09736</v>
          </cell>
          <cell r="N1805">
            <v>128000</v>
          </cell>
        </row>
        <row r="1806">
          <cell r="A1806">
            <v>1632</v>
          </cell>
          <cell r="B1806" t="str">
            <v>TNS_BR_02799</v>
          </cell>
          <cell r="C1806" t="str">
            <v>BU BR</v>
          </cell>
          <cell r="D1806">
            <v>1632</v>
          </cell>
          <cell r="E1806" t="str">
            <v>Retail Branch Offices</v>
          </cell>
          <cell r="F1806" t="str">
            <v>noncritical</v>
          </cell>
          <cell r="G1806" t="str">
            <v>Tier3</v>
          </cell>
          <cell r="H1806" t="str">
            <v>V.PAULICEIA</v>
          </cell>
          <cell r="I1806" t="str">
            <v>433, RUA M.M.D.C., e 437, V.PAULICEI</v>
          </cell>
          <cell r="J1806" t="str">
            <v>S.BERN.DO CAMPO</v>
          </cell>
          <cell r="K1806" t="str">
            <v>SP</v>
          </cell>
          <cell r="L1806" t="str">
            <v>Brazil</v>
          </cell>
          <cell r="M1806" t="str">
            <v>09690</v>
          </cell>
          <cell r="N1806">
            <v>128000</v>
          </cell>
        </row>
        <row r="1807">
          <cell r="A1807">
            <v>417</v>
          </cell>
          <cell r="B1807" t="str">
            <v>TNS_BR_02800</v>
          </cell>
          <cell r="C1807" t="str">
            <v>BU BR</v>
          </cell>
          <cell r="D1807">
            <v>417</v>
          </cell>
          <cell r="E1807" t="str">
            <v>Retail Branch Offices</v>
          </cell>
          <cell r="F1807" t="str">
            <v>noncritical</v>
          </cell>
          <cell r="G1807" t="str">
            <v>Tier3</v>
          </cell>
          <cell r="H1807" t="str">
            <v>SBCAMPO-PACO MUNICIPAL</v>
          </cell>
          <cell r="I1807" t="str">
            <v>45, AVENIDA LUCAS NOGUEIRA GARCEZ, , CENTRO</v>
          </cell>
          <cell r="J1807" t="str">
            <v>S.BERN.DO CAMPO</v>
          </cell>
          <cell r="K1807" t="str">
            <v>SP</v>
          </cell>
          <cell r="L1807" t="str">
            <v>Brazil</v>
          </cell>
          <cell r="M1807" t="str">
            <v>09750</v>
          </cell>
          <cell r="N1807">
            <v>128000</v>
          </cell>
        </row>
        <row r="1808">
          <cell r="A1808">
            <v>1580</v>
          </cell>
          <cell r="B1808" t="str">
            <v>TNS_BR_02801</v>
          </cell>
          <cell r="C1808" t="str">
            <v>BU BR</v>
          </cell>
          <cell r="D1808">
            <v>1580</v>
          </cell>
          <cell r="E1808" t="str">
            <v>Retail Branch Offices</v>
          </cell>
          <cell r="F1808" t="str">
            <v>noncritical</v>
          </cell>
          <cell r="G1808" t="str">
            <v>Tier3</v>
          </cell>
          <cell r="H1808" t="str">
            <v>SBC-M. DEODORO</v>
          </cell>
          <cell r="I1808" t="str">
            <v>460, RUA MAL.DEODORO, , CENTRO</v>
          </cell>
          <cell r="J1808" t="str">
            <v>S.BERN.DO CAMPO</v>
          </cell>
          <cell r="K1808" t="str">
            <v>SP</v>
          </cell>
          <cell r="L1808" t="str">
            <v>Brazil</v>
          </cell>
          <cell r="M1808" t="str">
            <v>09710</v>
          </cell>
          <cell r="N1808">
            <v>128000</v>
          </cell>
        </row>
        <row r="1809">
          <cell r="A1809">
            <v>1367</v>
          </cell>
          <cell r="B1809" t="str">
            <v>TNS_BR_02802</v>
          </cell>
          <cell r="C1809" t="str">
            <v>BU BR</v>
          </cell>
          <cell r="D1809">
            <v>1367</v>
          </cell>
          <cell r="E1809" t="str">
            <v>Retail Branch Offices</v>
          </cell>
          <cell r="F1809" t="str">
            <v>noncritical</v>
          </cell>
          <cell r="G1809" t="str">
            <v>Tier3</v>
          </cell>
          <cell r="H1809" t="str">
            <v>ABN S.BERNARDO DO CAMPO</v>
          </cell>
          <cell r="I1809" t="str">
            <v>475, RUA ANTARTICO, 8 ANDAR, V.SAO JOAO</v>
          </cell>
          <cell r="J1809" t="str">
            <v>S.BERN.DO CAMPO</v>
          </cell>
          <cell r="K1809" t="str">
            <v>SP</v>
          </cell>
          <cell r="L1809" t="str">
            <v>Brazil</v>
          </cell>
          <cell r="M1809" t="str">
            <v>09726</v>
          </cell>
          <cell r="N1809">
            <v>64000</v>
          </cell>
        </row>
        <row r="1810">
          <cell r="A1810">
            <v>1719</v>
          </cell>
          <cell r="B1810" t="str">
            <v>TNS_BR_02804</v>
          </cell>
          <cell r="C1810" t="str">
            <v>BU BR</v>
          </cell>
          <cell r="D1810">
            <v>1719</v>
          </cell>
          <cell r="E1810" t="str">
            <v>Retail Branch Offices</v>
          </cell>
          <cell r="F1810" t="str">
            <v>noncritical</v>
          </cell>
          <cell r="G1810" t="str">
            <v>Tier3</v>
          </cell>
          <cell r="H1810" t="str">
            <v>SAO B.DO CAMPO</v>
          </cell>
          <cell r="I1810" t="str">
            <v>585, RUA MAL.DEODORO, , CENTRO</v>
          </cell>
          <cell r="J1810" t="str">
            <v>S.BERN.DO CAMPO</v>
          </cell>
          <cell r="K1810" t="str">
            <v>SP</v>
          </cell>
          <cell r="L1810" t="str">
            <v>Brazil</v>
          </cell>
          <cell r="M1810" t="str">
            <v>09710</v>
          </cell>
          <cell r="N1810">
            <v>128000</v>
          </cell>
        </row>
        <row r="1811">
          <cell r="A1811">
            <v>555</v>
          </cell>
          <cell r="B1811" t="str">
            <v>TNS_BR_02809</v>
          </cell>
          <cell r="C1811" t="str">
            <v>BU BR</v>
          </cell>
          <cell r="D1811">
            <v>555</v>
          </cell>
          <cell r="E1811" t="str">
            <v>Retail Branch Offices</v>
          </cell>
          <cell r="F1811" t="str">
            <v>noncritical</v>
          </cell>
          <cell r="G1811" t="str">
            <v>Tier3</v>
          </cell>
          <cell r="H1811" t="str">
            <v>SAO CAETANO DO SUL</v>
          </cell>
          <cell r="I1811" t="str">
            <v>1070, RUA BARALDI, , CENTRO</v>
          </cell>
          <cell r="J1811" t="str">
            <v>S.CAETANO SUL</v>
          </cell>
          <cell r="K1811" t="str">
            <v>SP</v>
          </cell>
          <cell r="L1811" t="str">
            <v>Brazil</v>
          </cell>
          <cell r="M1811" t="str">
            <v>09510</v>
          </cell>
          <cell r="N1811">
            <v>128000</v>
          </cell>
        </row>
        <row r="1812">
          <cell r="A1812">
            <v>1356</v>
          </cell>
          <cell r="B1812" t="str">
            <v>TNS_BR_02810</v>
          </cell>
          <cell r="C1812" t="str">
            <v>BU BR</v>
          </cell>
          <cell r="D1812">
            <v>1356</v>
          </cell>
          <cell r="E1812" t="str">
            <v>Retail Branch Offices</v>
          </cell>
          <cell r="F1812" t="str">
            <v>noncritical</v>
          </cell>
          <cell r="G1812" t="str">
            <v>Tier3</v>
          </cell>
          <cell r="H1812" t="str">
            <v>S.CAETANO SUL-VILA GERTY</v>
          </cell>
          <cell r="I1812" t="str">
            <v>1138, RUA VISC.DE INHAUMA, , V.N.GERTY</v>
          </cell>
          <cell r="J1812" t="str">
            <v>S.CAETANO SUL</v>
          </cell>
          <cell r="K1812" t="str">
            <v>SP</v>
          </cell>
          <cell r="L1812" t="str">
            <v>Brazil</v>
          </cell>
          <cell r="M1812" t="str">
            <v>09571</v>
          </cell>
          <cell r="N1812">
            <v>128000</v>
          </cell>
        </row>
        <row r="1813">
          <cell r="A1813">
            <v>1599</v>
          </cell>
          <cell r="B1813" t="str">
            <v>TNS_BR_02812</v>
          </cell>
          <cell r="C1813" t="str">
            <v>BU BR</v>
          </cell>
          <cell r="D1813">
            <v>1599</v>
          </cell>
          <cell r="E1813" t="str">
            <v>Retail Branch Offices</v>
          </cell>
          <cell r="F1813" t="str">
            <v>noncritical</v>
          </cell>
          <cell r="G1813" t="str">
            <v>Tier3</v>
          </cell>
          <cell r="H1813" t="str">
            <v>SCS-MAN.COELHO</v>
          </cell>
          <cell r="I1813" t="str">
            <v>146, RUA MANOEL COELHO, , CENTRO</v>
          </cell>
          <cell r="J1813" t="str">
            <v>S.CAETANO SUL</v>
          </cell>
          <cell r="K1813" t="str">
            <v>SP</v>
          </cell>
          <cell r="L1813" t="str">
            <v>Brazil</v>
          </cell>
          <cell r="M1813" t="str">
            <v>09510</v>
          </cell>
          <cell r="N1813">
            <v>128000</v>
          </cell>
        </row>
        <row r="1814">
          <cell r="A1814">
            <v>1720</v>
          </cell>
          <cell r="B1814" t="str">
            <v>TNS_BR_02815</v>
          </cell>
          <cell r="C1814" t="str">
            <v>BU BR</v>
          </cell>
          <cell r="D1814">
            <v>1720</v>
          </cell>
          <cell r="E1814" t="str">
            <v>Retail Branch Offices</v>
          </cell>
          <cell r="F1814" t="str">
            <v>noncritical</v>
          </cell>
          <cell r="G1814" t="str">
            <v>Tier3</v>
          </cell>
          <cell r="H1814" t="str">
            <v>SAO CAET.DO SUL</v>
          </cell>
          <cell r="I1814" t="str">
            <v>47, AVENIDA SEN.ROBERTO SIMONSEN, , CENTRO</v>
          </cell>
          <cell r="J1814" t="str">
            <v>S.CAETANO SUL</v>
          </cell>
          <cell r="K1814" t="str">
            <v>SP</v>
          </cell>
          <cell r="L1814" t="str">
            <v>Brazil</v>
          </cell>
          <cell r="M1814" t="str">
            <v>09530</v>
          </cell>
          <cell r="N1814">
            <v>128000</v>
          </cell>
        </row>
        <row r="1815">
          <cell r="A1815">
            <v>1147</v>
          </cell>
          <cell r="B1815" t="str">
            <v>TNS_BR_02818</v>
          </cell>
          <cell r="C1815" t="str">
            <v>BU BR</v>
          </cell>
          <cell r="D1815">
            <v>1147</v>
          </cell>
          <cell r="E1815" t="str">
            <v>Retail Branch Offices</v>
          </cell>
          <cell r="F1815" t="str">
            <v>noncritical</v>
          </cell>
          <cell r="G1815" t="str">
            <v>Tier3</v>
          </cell>
          <cell r="H1815" t="str">
            <v>SANTA CRUZ DO CAPIBARIBE</v>
          </cell>
          <cell r="I1815" t="str">
            <v>313, AVENIDA PE.ZUZINHA, , CENTRO</v>
          </cell>
          <cell r="J1815" t="str">
            <v>S.CRUZ CAPIBARI</v>
          </cell>
          <cell r="K1815" t="str">
            <v>PE</v>
          </cell>
          <cell r="L1815" t="str">
            <v>Brazil</v>
          </cell>
          <cell r="M1815" t="str">
            <v>55190</v>
          </cell>
          <cell r="N1815">
            <v>128000</v>
          </cell>
        </row>
        <row r="1816">
          <cell r="A1816">
            <v>800</v>
          </cell>
          <cell r="B1816" t="str">
            <v>TNS_BR_02820</v>
          </cell>
          <cell r="C1816" t="str">
            <v>BU BR</v>
          </cell>
          <cell r="D1816">
            <v>800</v>
          </cell>
          <cell r="E1816" t="str">
            <v>Retail Branch Offices</v>
          </cell>
          <cell r="F1816" t="str">
            <v>noncritical</v>
          </cell>
          <cell r="G1816" t="str">
            <v>Tier3</v>
          </cell>
          <cell r="H1816" t="str">
            <v>SANTA FE DO SUL</v>
          </cell>
          <cell r="I1816" t="str">
            <v>683, AVENIDA NAVARRO DE ANDRADE, , CENTRO</v>
          </cell>
          <cell r="J1816" t="str">
            <v>S.FE DO SUL</v>
          </cell>
          <cell r="K1816" t="str">
            <v>SP</v>
          </cell>
          <cell r="L1816" t="str">
            <v>Brazil</v>
          </cell>
          <cell r="M1816" t="str">
            <v>15775</v>
          </cell>
          <cell r="N1816">
            <v>128000</v>
          </cell>
        </row>
        <row r="1817">
          <cell r="A1817">
            <v>303</v>
          </cell>
          <cell r="B1817" t="str">
            <v>TNS_BR_02821</v>
          </cell>
          <cell r="C1817" t="str">
            <v>BU BR</v>
          </cell>
          <cell r="D1817">
            <v>303</v>
          </cell>
          <cell r="E1817" t="str">
            <v>Retail Branch Offices</v>
          </cell>
          <cell r="F1817" t="str">
            <v>noncritical</v>
          </cell>
          <cell r="G1817" t="str">
            <v>Tier3</v>
          </cell>
          <cell r="H1817" t="str">
            <v>SAO GONCALO DO SAPUCAI</v>
          </cell>
          <cell r="I1817" t="str">
            <v>56, RUA MONS.HEVENCIO, , CENTRO</v>
          </cell>
          <cell r="J1817" t="str">
            <v>S.GONC.SAPUCAI</v>
          </cell>
          <cell r="K1817" t="str">
            <v>MG</v>
          </cell>
          <cell r="L1817" t="str">
            <v>Brazil</v>
          </cell>
          <cell r="M1817" t="str">
            <v>37490</v>
          </cell>
          <cell r="N1817">
            <v>128000</v>
          </cell>
        </row>
        <row r="1818">
          <cell r="A1818">
            <v>514</v>
          </cell>
          <cell r="B1818" t="str">
            <v>TNS_BR_02822</v>
          </cell>
          <cell r="C1818" t="str">
            <v>BU BR</v>
          </cell>
          <cell r="D1818">
            <v>514</v>
          </cell>
          <cell r="E1818" t="str">
            <v>Retail Branch Offices</v>
          </cell>
          <cell r="F1818" t="str">
            <v>noncritical</v>
          </cell>
          <cell r="G1818" t="str">
            <v>Tier3</v>
          </cell>
          <cell r="H1818" t="str">
            <v>SAO GOTARDO</v>
          </cell>
          <cell r="I1818" t="str">
            <v>153, PRACA SAO SEBASTIAO, , CENTRO</v>
          </cell>
          <cell r="J1818" t="str">
            <v>S.GOTARDO</v>
          </cell>
          <cell r="K1818" t="str">
            <v>MG</v>
          </cell>
          <cell r="L1818" t="str">
            <v>Brazil</v>
          </cell>
          <cell r="M1818" t="str">
            <v>38800</v>
          </cell>
          <cell r="N1818">
            <v>128000</v>
          </cell>
        </row>
        <row r="1819">
          <cell r="A1819">
            <v>556</v>
          </cell>
          <cell r="B1819" t="str">
            <v>TNS_BR_02823</v>
          </cell>
          <cell r="C1819" t="str">
            <v>BU BR</v>
          </cell>
          <cell r="D1819">
            <v>556</v>
          </cell>
          <cell r="E1819" t="str">
            <v>Retail Branch Offices</v>
          </cell>
          <cell r="F1819" t="str">
            <v>noncritical</v>
          </cell>
          <cell r="G1819" t="str">
            <v>Tier3</v>
          </cell>
          <cell r="H1819" t="str">
            <v>SAO JOAO DA BOA VISTA</v>
          </cell>
          <cell r="I1819" t="str">
            <v>60, PRACA DA CATEDRAL, , CENTRO</v>
          </cell>
          <cell r="J1819" t="str">
            <v>S.J.BOA VISTA</v>
          </cell>
          <cell r="K1819" t="str">
            <v>SP</v>
          </cell>
          <cell r="L1819" t="str">
            <v>Brazil</v>
          </cell>
          <cell r="M1819" t="str">
            <v>13870</v>
          </cell>
          <cell r="N1819">
            <v>128000</v>
          </cell>
        </row>
        <row r="1820">
          <cell r="A1820">
            <v>557</v>
          </cell>
          <cell r="B1820" t="str">
            <v>TNS_BR_02827</v>
          </cell>
          <cell r="C1820" t="str">
            <v>BU BR</v>
          </cell>
          <cell r="D1820">
            <v>557</v>
          </cell>
          <cell r="E1820" t="str">
            <v>Retail Branch Offices</v>
          </cell>
          <cell r="F1820" t="str">
            <v>noncritical</v>
          </cell>
          <cell r="G1820" t="str">
            <v>Tier3</v>
          </cell>
          <cell r="H1820" t="str">
            <v>SAO JOSE DO RIO PARDO</v>
          </cell>
          <cell r="I1820" t="str">
            <v>43, PRACA BARAO DO RIO BRANCO, , CENTRO</v>
          </cell>
          <cell r="J1820" t="str">
            <v>S.J.RIO PARDO</v>
          </cell>
          <cell r="K1820" t="str">
            <v>SP</v>
          </cell>
          <cell r="L1820" t="str">
            <v>Brazil</v>
          </cell>
          <cell r="M1820" t="str">
            <v>13720</v>
          </cell>
          <cell r="N1820">
            <v>128000</v>
          </cell>
        </row>
        <row r="1821">
          <cell r="A1821">
            <v>1349</v>
          </cell>
          <cell r="B1821" t="str">
            <v>TNS_BR_02828</v>
          </cell>
          <cell r="C1821" t="str">
            <v>BU BR</v>
          </cell>
          <cell r="D1821">
            <v>1349</v>
          </cell>
          <cell r="E1821" t="str">
            <v>Retail Branch Offices</v>
          </cell>
          <cell r="F1821" t="str">
            <v>noncritical</v>
          </cell>
          <cell r="G1821" t="str">
            <v>Tier3</v>
          </cell>
          <cell r="H1821" t="str">
            <v>SJRPRETO-DISTRITO INDUSTRIAL</v>
          </cell>
          <cell r="I1821" t="str">
            <v>0, RUA JOSE TESSAROLO,S/N, , DIST.INDUS</v>
          </cell>
          <cell r="J1821" t="str">
            <v>S.J.RIO PRETO</v>
          </cell>
          <cell r="K1821" t="str">
            <v>SP</v>
          </cell>
          <cell r="L1821" t="str">
            <v>Brazil</v>
          </cell>
          <cell r="M1821" t="str">
            <v>15035</v>
          </cell>
          <cell r="N1821">
            <v>128000</v>
          </cell>
        </row>
        <row r="1822">
          <cell r="A1822">
            <v>997</v>
          </cell>
          <cell r="B1822" t="str">
            <v>TNS_BR_02829</v>
          </cell>
          <cell r="C1822" t="str">
            <v>BU BR</v>
          </cell>
          <cell r="D1822">
            <v>997</v>
          </cell>
          <cell r="E1822" t="str">
            <v>Retail Branch Offices</v>
          </cell>
          <cell r="F1822" t="str">
            <v>noncritical</v>
          </cell>
          <cell r="G1822" t="str">
            <v>Tier3</v>
          </cell>
          <cell r="H1822" t="str">
            <v>SJRPRETO-FUNFARME</v>
          </cell>
          <cell r="I1822" t="str">
            <v>120, RUA STA.MARGARIDA ALACOQUE, , S.PEDRO</v>
          </cell>
          <cell r="J1822" t="str">
            <v>S.J.RIO PRETO</v>
          </cell>
          <cell r="K1822" t="str">
            <v>SP</v>
          </cell>
          <cell r="L1822" t="str">
            <v>Brazil</v>
          </cell>
          <cell r="M1822" t="str">
            <v>15091</v>
          </cell>
          <cell r="N1822">
            <v>128000</v>
          </cell>
        </row>
        <row r="1823">
          <cell r="A1823">
            <v>1733</v>
          </cell>
          <cell r="B1823" t="str">
            <v>TNS_BR_02837</v>
          </cell>
          <cell r="C1823" t="str">
            <v>BU BR</v>
          </cell>
          <cell r="D1823">
            <v>1733</v>
          </cell>
          <cell r="E1823" t="str">
            <v>Retail Branch Offices</v>
          </cell>
          <cell r="F1823" t="str">
            <v>noncritical</v>
          </cell>
          <cell r="G1823" t="str">
            <v>Tier3</v>
          </cell>
          <cell r="H1823" t="str">
            <v>S.J.RIO PRETO</v>
          </cell>
          <cell r="I1823" t="str">
            <v>3395, RUA BERNARDINO DE CAMPOS, , CENTRO</v>
          </cell>
          <cell r="J1823" t="str">
            <v>S.J.RIO PRETO</v>
          </cell>
          <cell r="K1823" t="str">
            <v>SP</v>
          </cell>
          <cell r="L1823" t="str">
            <v>Brazil</v>
          </cell>
          <cell r="M1823" t="str">
            <v>15015</v>
          </cell>
          <cell r="N1823">
            <v>128000</v>
          </cell>
        </row>
        <row r="1824">
          <cell r="A1824">
            <v>1735</v>
          </cell>
          <cell r="B1824" t="str">
            <v>TNS_BR_02844</v>
          </cell>
          <cell r="C1824" t="str">
            <v>BU BR</v>
          </cell>
          <cell r="D1824">
            <v>1735</v>
          </cell>
          <cell r="E1824" t="str">
            <v>Retail Branch Offices</v>
          </cell>
          <cell r="F1824" t="str">
            <v>noncritical</v>
          </cell>
          <cell r="G1824" t="str">
            <v>Tier3</v>
          </cell>
          <cell r="H1824" t="str">
            <v>SHOPP.RIO PRETO</v>
          </cell>
          <cell r="I1824" t="str">
            <v>6363, AVENIDA BRIG.FARIA LIMA, LJ 6 BL A, V.S.JOSE</v>
          </cell>
          <cell r="J1824" t="str">
            <v>S.J.RIO PRETO</v>
          </cell>
          <cell r="K1824" t="str">
            <v>SP</v>
          </cell>
          <cell r="L1824" t="str">
            <v>Brazil</v>
          </cell>
          <cell r="M1824" t="str">
            <v>15090</v>
          </cell>
          <cell r="N1824">
            <v>128000</v>
          </cell>
        </row>
        <row r="1825">
          <cell r="A1825">
            <v>305</v>
          </cell>
          <cell r="B1825" t="str">
            <v>TNS_BR_02852</v>
          </cell>
          <cell r="C1825" t="str">
            <v>BU BR</v>
          </cell>
          <cell r="D1825">
            <v>305</v>
          </cell>
          <cell r="E1825" t="str">
            <v>Retail Branch Offices</v>
          </cell>
          <cell r="F1825" t="str">
            <v>noncritical</v>
          </cell>
          <cell r="G1825" t="str">
            <v>Tier3</v>
          </cell>
          <cell r="H1825" t="str">
            <v>SAO JOAO DEL REI</v>
          </cell>
          <cell r="I1825" t="str">
            <v>53, AVENIDA PRES.TANCREDO NEVES, , CENTRO</v>
          </cell>
          <cell r="J1825" t="str">
            <v>S.JOAO DEL REI</v>
          </cell>
          <cell r="K1825" t="str">
            <v>MG</v>
          </cell>
          <cell r="L1825" t="str">
            <v>Brazil</v>
          </cell>
          <cell r="M1825" t="str">
            <v>36300</v>
          </cell>
          <cell r="N1825">
            <v>128000</v>
          </cell>
        </row>
        <row r="1826">
          <cell r="A1826">
            <v>1227</v>
          </cell>
          <cell r="B1826" t="str">
            <v>TNS_BR_02858</v>
          </cell>
          <cell r="C1826" t="str">
            <v>BU BR</v>
          </cell>
          <cell r="D1826">
            <v>1227</v>
          </cell>
          <cell r="E1826" t="str">
            <v>Retail Branch Offices</v>
          </cell>
          <cell r="F1826" t="str">
            <v>noncritical</v>
          </cell>
          <cell r="G1826" t="str">
            <v>Tier3</v>
          </cell>
          <cell r="H1826" t="str">
            <v>SJMERITI-VILAR DOS TELES</v>
          </cell>
          <cell r="I1826" t="str">
            <v>2416, AVENIDA COMEND.TELES, SL 16,23,24, V.DOS TELE</v>
          </cell>
          <cell r="J1826" t="str">
            <v>S.JOAO MERITI</v>
          </cell>
          <cell r="K1826" t="str">
            <v>RJ</v>
          </cell>
          <cell r="L1826" t="str">
            <v>Brazil</v>
          </cell>
          <cell r="M1826" t="str">
            <v>25561</v>
          </cell>
          <cell r="N1826">
            <v>128000</v>
          </cell>
        </row>
        <row r="1827">
          <cell r="A1827">
            <v>308</v>
          </cell>
          <cell r="B1827" t="str">
            <v>TNS_BR_02861</v>
          </cell>
          <cell r="C1827" t="str">
            <v>BU BR</v>
          </cell>
          <cell r="D1827">
            <v>308</v>
          </cell>
          <cell r="E1827" t="str">
            <v>Retail Branch Offices</v>
          </cell>
          <cell r="F1827" t="str">
            <v>noncritical</v>
          </cell>
          <cell r="G1827" t="str">
            <v>Tier3</v>
          </cell>
          <cell r="H1827" t="str">
            <v>SAO JOAQUIM DA BARRA</v>
          </cell>
          <cell r="I1827" t="str">
            <v>205, PRACA 7 DE SETEMBRO, , CENTRO</v>
          </cell>
          <cell r="J1827" t="str">
            <v>S.JOAQUIM BARRA</v>
          </cell>
          <cell r="K1827" t="str">
            <v>SP</v>
          </cell>
          <cell r="L1827" t="str">
            <v>Brazil</v>
          </cell>
          <cell r="M1827" t="str">
            <v>14600</v>
          </cell>
          <cell r="N1827">
            <v>128000</v>
          </cell>
        </row>
        <row r="1828">
          <cell r="A1828">
            <v>845</v>
          </cell>
          <cell r="B1828" t="str">
            <v>TNS_BR_02862</v>
          </cell>
          <cell r="C1828" t="str">
            <v>BU BR</v>
          </cell>
          <cell r="D1828">
            <v>845</v>
          </cell>
          <cell r="E1828" t="str">
            <v>Retail Branch Offices</v>
          </cell>
          <cell r="F1828" t="str">
            <v>noncritical</v>
          </cell>
          <cell r="G1828" t="str">
            <v>Tier3</v>
          </cell>
          <cell r="H1828" t="str">
            <v>SJCAMPOS-CTA/ITA</v>
          </cell>
          <cell r="I1828" t="str">
            <v>0, PRACA MAL.EDUARDO GOMES,S/N, CAMPUS DO CTA, CTA</v>
          </cell>
          <cell r="J1828" t="str">
            <v>S.JOSE CAMPOS</v>
          </cell>
          <cell r="K1828" t="str">
            <v>SP</v>
          </cell>
          <cell r="L1828" t="str">
            <v>Brazil</v>
          </cell>
          <cell r="M1828" t="str">
            <v>12228</v>
          </cell>
          <cell r="N1828">
            <v>128000</v>
          </cell>
        </row>
        <row r="1829">
          <cell r="A1829">
            <v>1576</v>
          </cell>
          <cell r="B1829" t="str">
            <v>TNS_BR_02872</v>
          </cell>
          <cell r="C1829" t="str">
            <v>BU BR</v>
          </cell>
          <cell r="D1829">
            <v>1576</v>
          </cell>
          <cell r="E1829" t="str">
            <v>Retail Branch Offices</v>
          </cell>
          <cell r="F1829" t="str">
            <v>noncritical</v>
          </cell>
          <cell r="G1829" t="str">
            <v>Tier3</v>
          </cell>
          <cell r="H1829" t="str">
            <v>SJC-AFONSO PENA</v>
          </cell>
          <cell r="I1829" t="str">
            <v>155, PRACA AFONSO PENA, , CENTRO</v>
          </cell>
          <cell r="J1829" t="str">
            <v>S.JOSE CAMPOS</v>
          </cell>
          <cell r="K1829" t="str">
            <v>SP</v>
          </cell>
          <cell r="L1829" t="str">
            <v>Brazil</v>
          </cell>
          <cell r="M1829" t="str">
            <v>12210</v>
          </cell>
          <cell r="N1829">
            <v>128000</v>
          </cell>
        </row>
        <row r="1830">
          <cell r="A1830">
            <v>733</v>
          </cell>
          <cell r="B1830" t="str">
            <v>TNS_BR_02875</v>
          </cell>
          <cell r="C1830" t="str">
            <v>BU BR</v>
          </cell>
          <cell r="D1830">
            <v>733</v>
          </cell>
          <cell r="E1830" t="str">
            <v>Retail Branch Offices</v>
          </cell>
          <cell r="F1830" t="str">
            <v>noncritical</v>
          </cell>
          <cell r="G1830" t="str">
            <v>Tier3</v>
          </cell>
          <cell r="H1830" t="str">
            <v>SJCAMPOS-JARDIM SATELITE</v>
          </cell>
          <cell r="I1830" t="str">
            <v>1909, AVENIDA ANDROMEDA, , JD.SATELIT</v>
          </cell>
          <cell r="J1830" t="str">
            <v>S.JOSE CAMPOS</v>
          </cell>
          <cell r="K1830" t="str">
            <v>SP</v>
          </cell>
          <cell r="L1830" t="str">
            <v>Brazil</v>
          </cell>
          <cell r="M1830" t="str">
            <v>12230</v>
          </cell>
          <cell r="N1830">
            <v>64000</v>
          </cell>
        </row>
        <row r="1831">
          <cell r="A1831">
            <v>1400</v>
          </cell>
          <cell r="B1831" t="str">
            <v>TNS_BR_02882</v>
          </cell>
          <cell r="C1831" t="str">
            <v>BU BR</v>
          </cell>
          <cell r="D1831">
            <v>1400</v>
          </cell>
          <cell r="E1831" t="str">
            <v>Retail Branch Offices</v>
          </cell>
          <cell r="F1831" t="str">
            <v>noncritical</v>
          </cell>
          <cell r="G1831" t="str">
            <v>Tier3</v>
          </cell>
          <cell r="H1831" t="str">
            <v>SJCAMPOS-EMBRAER</v>
          </cell>
          <cell r="I1831" t="str">
            <v>2170, AVENIDA BRIGADEIRO FARIA LIMA, , PUTIM</v>
          </cell>
          <cell r="J1831" t="str">
            <v>S.JOSE CAMPOS</v>
          </cell>
          <cell r="K1831" t="str">
            <v>SP</v>
          </cell>
          <cell r="L1831" t="str">
            <v>Brazil</v>
          </cell>
          <cell r="M1831" t="str">
            <v>12227</v>
          </cell>
          <cell r="N1831">
            <v>64000</v>
          </cell>
        </row>
        <row r="1832">
          <cell r="A1832">
            <v>1334</v>
          </cell>
          <cell r="B1832" t="str">
            <v>TNS_BR_02889</v>
          </cell>
          <cell r="C1832" t="str">
            <v>BU BR</v>
          </cell>
          <cell r="D1832">
            <v>1334</v>
          </cell>
          <cell r="E1832" t="str">
            <v>Retail Branch Offices</v>
          </cell>
          <cell r="F1832" t="str">
            <v>noncritical</v>
          </cell>
          <cell r="G1832" t="str">
            <v>Tier3</v>
          </cell>
          <cell r="H1832" t="str">
            <v>SJCAMPOS-JARDIM AQUARIUS</v>
          </cell>
          <cell r="I1832" t="str">
            <v>40, RUA DOS PIQUIROES, , PQ.R.AQUAR</v>
          </cell>
          <cell r="J1832" t="str">
            <v>S.JOSE CAMPOS</v>
          </cell>
          <cell r="K1832" t="str">
            <v>SP</v>
          </cell>
          <cell r="L1832" t="str">
            <v>Brazil</v>
          </cell>
          <cell r="M1832" t="str">
            <v>12246</v>
          </cell>
          <cell r="N1832">
            <v>128000</v>
          </cell>
        </row>
        <row r="1833">
          <cell r="A1833">
            <v>983</v>
          </cell>
          <cell r="B1833" t="str">
            <v>TNS_BR_02895</v>
          </cell>
          <cell r="C1833" t="str">
            <v>BU BR</v>
          </cell>
          <cell r="D1833">
            <v>983</v>
          </cell>
          <cell r="E1833" t="str">
            <v>Retail Branch Offices</v>
          </cell>
          <cell r="F1833" t="str">
            <v>noncritical</v>
          </cell>
          <cell r="G1833" t="str">
            <v>Tier3</v>
          </cell>
          <cell r="H1833" t="str">
            <v>SJCAMPOS-ADEMAR DE BARROS</v>
          </cell>
          <cell r="I1833" t="str">
            <v>566, AVENIDA DR.ADEMAR DE BARROS, , V.ADYANA</v>
          </cell>
          <cell r="J1833" t="str">
            <v>S.JOSE CAMPOS</v>
          </cell>
          <cell r="K1833" t="str">
            <v>SP</v>
          </cell>
          <cell r="L1833" t="str">
            <v>Brazil</v>
          </cell>
          <cell r="M1833" t="str">
            <v>12245</v>
          </cell>
          <cell r="N1833">
            <v>128000</v>
          </cell>
        </row>
        <row r="1834">
          <cell r="A1834">
            <v>908</v>
          </cell>
          <cell r="B1834" t="str">
            <v>TNS_BR_02920</v>
          </cell>
          <cell r="C1834" t="str">
            <v>BU BR</v>
          </cell>
          <cell r="D1834">
            <v>908</v>
          </cell>
          <cell r="E1834" t="str">
            <v>Retail Branch Offices</v>
          </cell>
          <cell r="F1834" t="str">
            <v>noncritical</v>
          </cell>
          <cell r="G1834" t="str">
            <v>Tier3</v>
          </cell>
          <cell r="H1834" t="str">
            <v>SAO JOSE DOS PINHAIS</v>
          </cell>
          <cell r="I1834" t="str">
            <v>1669, RUA VERISSIMO MARQUES, , CENTRO</v>
          </cell>
          <cell r="J1834" t="str">
            <v>S.JOSE PINHAIS</v>
          </cell>
          <cell r="K1834" t="str">
            <v>PR</v>
          </cell>
          <cell r="L1834" t="str">
            <v>Brazil</v>
          </cell>
          <cell r="M1834" t="str">
            <v>83005</v>
          </cell>
          <cell r="N1834">
            <v>128000</v>
          </cell>
        </row>
        <row r="1835">
          <cell r="A1835">
            <v>1646</v>
          </cell>
          <cell r="B1835" t="str">
            <v>TNS_BR_02921</v>
          </cell>
          <cell r="C1835" t="str">
            <v>BU BR</v>
          </cell>
          <cell r="D1835">
            <v>1646</v>
          </cell>
          <cell r="E1835" t="str">
            <v>Retail Branch Offices</v>
          </cell>
          <cell r="F1835" t="str">
            <v>noncritical</v>
          </cell>
          <cell r="G1835" t="str">
            <v>Tier3</v>
          </cell>
          <cell r="H1835" t="str">
            <v>S.J.PINHAIS</v>
          </cell>
          <cell r="I1835" t="str">
            <v>800, RUA MARCELINO NOGUEIRA, , CENTRO</v>
          </cell>
          <cell r="J1835" t="str">
            <v>S.JOSE PINHAIS</v>
          </cell>
          <cell r="K1835" t="str">
            <v>PR</v>
          </cell>
          <cell r="L1835" t="str">
            <v>Brazil</v>
          </cell>
          <cell r="M1835" t="str">
            <v>83005</v>
          </cell>
          <cell r="N1835">
            <v>128000</v>
          </cell>
        </row>
        <row r="1836">
          <cell r="A1836">
            <v>312</v>
          </cell>
          <cell r="B1836" t="str">
            <v>TNS_BR_02922</v>
          </cell>
          <cell r="C1836" t="str">
            <v>BU BR</v>
          </cell>
          <cell r="D1836">
            <v>312</v>
          </cell>
          <cell r="E1836" t="str">
            <v>Retail Branch Offices</v>
          </cell>
          <cell r="F1836" t="str">
            <v>noncritical</v>
          </cell>
          <cell r="G1836" t="str">
            <v>Tier3</v>
          </cell>
          <cell r="H1836" t="str">
            <v>SAO LOURENCO</v>
          </cell>
          <cell r="I1836" t="str">
            <v>230, RUA DR.OLAVO GOMES PINTO, , CENTRO</v>
          </cell>
          <cell r="J1836" t="str">
            <v>S.LOURENCO</v>
          </cell>
          <cell r="K1836" t="str">
            <v>MG</v>
          </cell>
          <cell r="L1836" t="str">
            <v>Brazil</v>
          </cell>
          <cell r="M1836" t="str">
            <v>37470</v>
          </cell>
          <cell r="N1836">
            <v>128000</v>
          </cell>
        </row>
        <row r="1837">
          <cell r="A1837">
            <v>1023</v>
          </cell>
          <cell r="B1837" t="str">
            <v>TNS_BR_02923</v>
          </cell>
          <cell r="C1837" t="str">
            <v>BU BR</v>
          </cell>
          <cell r="D1837">
            <v>1023</v>
          </cell>
          <cell r="E1837" t="str">
            <v>Retail Branch Offices</v>
          </cell>
          <cell r="F1837" t="str">
            <v>noncritical</v>
          </cell>
          <cell r="G1837" t="str">
            <v>Tier3</v>
          </cell>
          <cell r="H1837" t="str">
            <v>SANTA MARIA DA BOA VISTA</v>
          </cell>
          <cell r="I1837" t="str">
            <v>0, RUA MARQ.DE OLINDA,S/N, , CENTRO</v>
          </cell>
          <cell r="J1837" t="str">
            <v>S.MAR.BOA VISTA</v>
          </cell>
          <cell r="K1837" t="str">
            <v>PE</v>
          </cell>
          <cell r="L1837" t="str">
            <v>Brazil</v>
          </cell>
          <cell r="M1837" t="str">
            <v>56380</v>
          </cell>
          <cell r="N1837">
            <v>128000</v>
          </cell>
        </row>
        <row r="1838">
          <cell r="A1838">
            <v>316</v>
          </cell>
          <cell r="B1838" t="str">
            <v>TNS_BR_02924</v>
          </cell>
          <cell r="C1838" t="str">
            <v>BU BR</v>
          </cell>
          <cell r="D1838">
            <v>316</v>
          </cell>
          <cell r="E1838" t="str">
            <v>Retail Branch Offices</v>
          </cell>
          <cell r="F1838" t="str">
            <v>noncritical</v>
          </cell>
          <cell r="G1838" t="str">
            <v>Tier3</v>
          </cell>
          <cell r="H1838" t="str">
            <v>SAO PEDRO</v>
          </cell>
          <cell r="I1838" t="str">
            <v>592, RUA JOAQUIM TEIXEIRA DE TOLEDO, , CENTRO</v>
          </cell>
          <cell r="J1838" t="str">
            <v>S.PEDRO</v>
          </cell>
          <cell r="K1838" t="str">
            <v>SP</v>
          </cell>
          <cell r="L1838" t="str">
            <v>Brazil</v>
          </cell>
          <cell r="M1838" t="str">
            <v>13520</v>
          </cell>
          <cell r="N1838">
            <v>128000</v>
          </cell>
        </row>
        <row r="1839">
          <cell r="A1839">
            <v>291</v>
          </cell>
          <cell r="B1839" t="str">
            <v>TNS_BR_02928</v>
          </cell>
          <cell r="C1839" t="str">
            <v>BU BR</v>
          </cell>
          <cell r="D1839">
            <v>291</v>
          </cell>
          <cell r="E1839" t="str">
            <v>Retail Branch Offices</v>
          </cell>
          <cell r="F1839" t="str">
            <v>noncritical</v>
          </cell>
          <cell r="G1839" t="str">
            <v>Tier3</v>
          </cell>
          <cell r="H1839" t="str">
            <v>SANTA RITA DO SAPUCAI</v>
          </cell>
          <cell r="I1839" t="str">
            <v>62, RUA CEL.FRANCISCO MOREIRA DA COSTA, , CENTRO</v>
          </cell>
          <cell r="J1839" t="str">
            <v>S.RITA SAPUCAI</v>
          </cell>
          <cell r="K1839" t="str">
            <v>MG</v>
          </cell>
          <cell r="L1839" t="str">
            <v>Brazil</v>
          </cell>
          <cell r="M1839" t="str">
            <v>37540</v>
          </cell>
          <cell r="N1839">
            <v>128000</v>
          </cell>
        </row>
        <row r="1840">
          <cell r="A1840">
            <v>317</v>
          </cell>
          <cell r="B1840" t="str">
            <v>TNS_BR_02929</v>
          </cell>
          <cell r="C1840" t="str">
            <v>BU BR</v>
          </cell>
          <cell r="D1840">
            <v>317</v>
          </cell>
          <cell r="E1840" t="str">
            <v>Retail Branch Offices</v>
          </cell>
          <cell r="F1840" t="str">
            <v>noncritical</v>
          </cell>
          <cell r="G1840" t="str">
            <v>Tier3</v>
          </cell>
          <cell r="H1840" t="str">
            <v>SAO ROQUE</v>
          </cell>
          <cell r="I1840" t="str">
            <v>65, RUA 15 DE NOVEMBRO, , CENTRO</v>
          </cell>
          <cell r="J1840" t="str">
            <v>S.ROQUE</v>
          </cell>
          <cell r="K1840" t="str">
            <v>SP</v>
          </cell>
          <cell r="L1840" t="str">
            <v>Brazil</v>
          </cell>
          <cell r="M1840" t="str">
            <v>18130</v>
          </cell>
          <cell r="N1840">
            <v>128000</v>
          </cell>
        </row>
        <row r="1841">
          <cell r="A1841">
            <v>318</v>
          </cell>
          <cell r="B1841" t="str">
            <v>TNS_BR_02930</v>
          </cell>
          <cell r="C1841" t="str">
            <v>BU BR</v>
          </cell>
          <cell r="D1841">
            <v>318</v>
          </cell>
          <cell r="E1841" t="str">
            <v>Retail Branch Offices</v>
          </cell>
          <cell r="F1841" t="str">
            <v>noncritical</v>
          </cell>
          <cell r="G1841" t="str">
            <v>Tier3</v>
          </cell>
          <cell r="H1841" t="str">
            <v>SAO SEBASTIAO PARAISO</v>
          </cell>
          <cell r="I1841" t="str">
            <v>174, PRACA COMEND.JOSE HONORIO, , CENTRO</v>
          </cell>
          <cell r="J1841" t="str">
            <v>S.SEB.PARAISO</v>
          </cell>
          <cell r="K1841" t="str">
            <v>MG</v>
          </cell>
          <cell r="L1841" t="str">
            <v>Brazil</v>
          </cell>
          <cell r="M1841" t="str">
            <v>37950</v>
          </cell>
          <cell r="N1841">
            <v>128000</v>
          </cell>
        </row>
        <row r="1842">
          <cell r="A1842">
            <v>278</v>
          </cell>
          <cell r="B1842" t="str">
            <v>TNS_BR_02936</v>
          </cell>
          <cell r="C1842" t="str">
            <v>BU BR</v>
          </cell>
          <cell r="D1842">
            <v>278</v>
          </cell>
          <cell r="E1842" t="str">
            <v>Retail Branch Offices</v>
          </cell>
          <cell r="F1842" t="str">
            <v>noncritical</v>
          </cell>
          <cell r="G1842" t="str">
            <v>Tier3</v>
          </cell>
          <cell r="H1842" t="str">
            <v>SABARA</v>
          </cell>
          <cell r="I1842" t="str">
            <v>256, RUA COMEND.VIANA, , CENTRO</v>
          </cell>
          <cell r="J1842" t="str">
            <v>SABARA</v>
          </cell>
          <cell r="K1842" t="str">
            <v>MG</v>
          </cell>
          <cell r="L1842" t="str">
            <v>Brazil</v>
          </cell>
          <cell r="M1842" t="str">
            <v>34505</v>
          </cell>
          <cell r="N1842">
            <v>128000</v>
          </cell>
        </row>
        <row r="1843">
          <cell r="A1843">
            <v>1058</v>
          </cell>
          <cell r="B1843" t="str">
            <v>TNS_BR_02939</v>
          </cell>
          <cell r="C1843" t="str">
            <v>BU BR</v>
          </cell>
          <cell r="D1843">
            <v>1058</v>
          </cell>
          <cell r="E1843" t="str">
            <v>Retail Branch Offices</v>
          </cell>
          <cell r="F1843" t="str">
            <v>noncritical</v>
          </cell>
          <cell r="G1843" t="str">
            <v>Tier3</v>
          </cell>
          <cell r="H1843" t="str">
            <v>SALGUEIRO</v>
          </cell>
          <cell r="I1843" t="str">
            <v>278, RUA GUMERCINDO FILGUEIRA SAMPAIO, , CENTRO</v>
          </cell>
          <cell r="J1843" t="str">
            <v>SALGUEIRO</v>
          </cell>
          <cell r="K1843" t="str">
            <v>PE</v>
          </cell>
          <cell r="L1843" t="str">
            <v>Brazil</v>
          </cell>
          <cell r="M1843" t="str">
            <v>56000</v>
          </cell>
          <cell r="N1843">
            <v>128000</v>
          </cell>
        </row>
        <row r="1844">
          <cell r="A1844">
            <v>799</v>
          </cell>
          <cell r="B1844" t="str">
            <v>TNS_BR_02940</v>
          </cell>
          <cell r="C1844" t="str">
            <v>BU BR</v>
          </cell>
          <cell r="D1844">
            <v>799</v>
          </cell>
          <cell r="E1844" t="str">
            <v>Retail Branch Offices</v>
          </cell>
          <cell r="F1844" t="str">
            <v>noncritical</v>
          </cell>
          <cell r="G1844" t="str">
            <v>Tier3</v>
          </cell>
          <cell r="H1844" t="str">
            <v>SALTO</v>
          </cell>
          <cell r="I1844" t="str">
            <v>426, RUA MONS.COUTO, , CENTRO</v>
          </cell>
          <cell r="J1844" t="str">
            <v>SALTO</v>
          </cell>
          <cell r="K1844" t="str">
            <v>SP</v>
          </cell>
          <cell r="L1844" t="str">
            <v>Brazil</v>
          </cell>
          <cell r="M1844" t="str">
            <v>13320</v>
          </cell>
          <cell r="N1844">
            <v>128000</v>
          </cell>
        </row>
        <row r="1845">
          <cell r="A1845">
            <v>280</v>
          </cell>
          <cell r="B1845" t="str">
            <v>TNS_BR_02952</v>
          </cell>
          <cell r="C1845" t="str">
            <v>BU BR</v>
          </cell>
          <cell r="D1845">
            <v>280</v>
          </cell>
          <cell r="E1845" t="str">
            <v>Retail Branch Offices</v>
          </cell>
          <cell r="F1845" t="str">
            <v>noncritical</v>
          </cell>
          <cell r="G1845" t="str">
            <v>Tier3</v>
          </cell>
          <cell r="H1845" t="str">
            <v>SALVADOR-COMERCIO</v>
          </cell>
          <cell r="I1845" t="str">
            <v>10, RUA DOS OURIVES, , COMERCIO</v>
          </cell>
          <cell r="J1845" t="str">
            <v>SALVADOR</v>
          </cell>
          <cell r="K1845" t="str">
            <v>BA</v>
          </cell>
          <cell r="L1845" t="str">
            <v>Brazil</v>
          </cell>
          <cell r="M1845" t="str">
            <v>40015</v>
          </cell>
          <cell r="N1845">
            <v>128000</v>
          </cell>
        </row>
        <row r="1846">
          <cell r="A1846">
            <v>1307</v>
          </cell>
          <cell r="B1846" t="str">
            <v>TNS_BR_02953</v>
          </cell>
          <cell r="C1846" t="str">
            <v>BU BR</v>
          </cell>
          <cell r="D1846">
            <v>1307</v>
          </cell>
          <cell r="E1846" t="str">
            <v>Retail Branch Offices</v>
          </cell>
          <cell r="F1846" t="str">
            <v>noncritical</v>
          </cell>
          <cell r="G1846" t="str">
            <v>Tier3</v>
          </cell>
          <cell r="H1846" t="str">
            <v>SALVADOR-ITAIGARA</v>
          </cell>
          <cell r="I1846" t="str">
            <v>1034, AVENIDA ANTONIO CARLOS MAGALHAES, LJ 1A A 3A,56A A 58A, ITAIGARA</v>
          </cell>
          <cell r="J1846" t="str">
            <v>SALVADOR</v>
          </cell>
          <cell r="K1846" t="str">
            <v>BA</v>
          </cell>
          <cell r="L1846" t="str">
            <v>Brazil</v>
          </cell>
          <cell r="M1846" t="str">
            <v>41825</v>
          </cell>
          <cell r="N1846">
            <v>128000</v>
          </cell>
        </row>
        <row r="1847">
          <cell r="A1847">
            <v>1109</v>
          </cell>
          <cell r="B1847" t="str">
            <v>TNS_BR_02959</v>
          </cell>
          <cell r="C1847" t="str">
            <v>BU BR</v>
          </cell>
          <cell r="D1847">
            <v>1109</v>
          </cell>
          <cell r="E1847" t="str">
            <v>Retail Branch Offices</v>
          </cell>
          <cell r="F1847" t="str">
            <v>noncritical</v>
          </cell>
          <cell r="G1847" t="str">
            <v>Tier3</v>
          </cell>
          <cell r="H1847" t="str">
            <v>SALVADOR-AV.TANCREDO NEVES</v>
          </cell>
          <cell r="I1847" t="str">
            <v>1189, AVENIDA TANCREDO NEVES, LJ 4,5,11,12 E 13, CAM.ARVORE</v>
          </cell>
          <cell r="J1847" t="str">
            <v>SALVADOR</v>
          </cell>
          <cell r="K1847" t="str">
            <v>BA</v>
          </cell>
          <cell r="L1847" t="str">
            <v>Brazil</v>
          </cell>
          <cell r="M1847" t="str">
            <v>41820</v>
          </cell>
          <cell r="N1847">
            <v>256000</v>
          </cell>
        </row>
        <row r="1848">
          <cell r="A1848">
            <v>1682</v>
          </cell>
          <cell r="B1848" t="str">
            <v>TNS_BR_02961</v>
          </cell>
          <cell r="C1848" t="str">
            <v>BU BR</v>
          </cell>
          <cell r="D1848">
            <v>1682</v>
          </cell>
          <cell r="E1848" t="str">
            <v>Retail Branch Offices</v>
          </cell>
          <cell r="F1848" t="str">
            <v>noncritical</v>
          </cell>
          <cell r="G1848" t="str">
            <v>Tier3</v>
          </cell>
          <cell r="H1848" t="str">
            <v>SALVADOR</v>
          </cell>
          <cell r="I1848" t="str">
            <v>1393, AVENIDA TANCREDO NEVES, , PITUBA</v>
          </cell>
          <cell r="J1848" t="str">
            <v>SALVADOR</v>
          </cell>
          <cell r="K1848" t="str">
            <v>BA</v>
          </cell>
          <cell r="L1848" t="str">
            <v>Brazil</v>
          </cell>
          <cell r="M1848" t="str">
            <v>41820</v>
          </cell>
          <cell r="N1848">
            <v>128000</v>
          </cell>
        </row>
        <row r="1849">
          <cell r="A1849">
            <v>855</v>
          </cell>
          <cell r="B1849" t="str">
            <v>TNS_BR_02966</v>
          </cell>
          <cell r="C1849" t="str">
            <v>BU BR</v>
          </cell>
          <cell r="D1849">
            <v>855</v>
          </cell>
          <cell r="E1849" t="str">
            <v>Retail Branch Offices</v>
          </cell>
          <cell r="F1849" t="str">
            <v>noncritical</v>
          </cell>
          <cell r="G1849" t="str">
            <v>Tier3</v>
          </cell>
          <cell r="H1849" t="str">
            <v>SALVADOR-GARIBALDI</v>
          </cell>
          <cell r="I1849" t="str">
            <v>1555, AVENIDA ANITA GARIBALDI, LJ 1A, ONDINA</v>
          </cell>
          <cell r="J1849" t="str">
            <v>SALVADOR</v>
          </cell>
          <cell r="K1849" t="str">
            <v>BA</v>
          </cell>
          <cell r="L1849" t="str">
            <v>Brazil</v>
          </cell>
          <cell r="M1849" t="str">
            <v>40210</v>
          </cell>
          <cell r="N1849">
            <v>128000</v>
          </cell>
        </row>
        <row r="1850">
          <cell r="A1850">
            <v>324</v>
          </cell>
          <cell r="B1850" t="str">
            <v>TNS_BR_02967</v>
          </cell>
          <cell r="C1850" t="str">
            <v>BU BR</v>
          </cell>
          <cell r="D1850">
            <v>324</v>
          </cell>
          <cell r="E1850" t="str">
            <v>Retail Branch Offices</v>
          </cell>
          <cell r="F1850" t="str">
            <v>noncritical</v>
          </cell>
          <cell r="G1850" t="str">
            <v>Tier3</v>
          </cell>
          <cell r="H1850" t="str">
            <v>SALVADOR-BARRA AVENIDA</v>
          </cell>
          <cell r="I1850" t="str">
            <v>174, AVENIDA PRINC.ISABEL, , BARR.AVENI</v>
          </cell>
          <cell r="J1850" t="str">
            <v>SALVADOR</v>
          </cell>
          <cell r="K1850" t="str">
            <v>BA</v>
          </cell>
          <cell r="L1850" t="str">
            <v>Brazil</v>
          </cell>
          <cell r="M1850" t="str">
            <v>40130</v>
          </cell>
          <cell r="N1850">
            <v>128000</v>
          </cell>
        </row>
        <row r="1851">
          <cell r="A1851">
            <v>1589</v>
          </cell>
          <cell r="B1851" t="str">
            <v>TNS_BR_02971</v>
          </cell>
          <cell r="C1851" t="str">
            <v>BU BR</v>
          </cell>
          <cell r="D1851">
            <v>1589</v>
          </cell>
          <cell r="E1851" t="str">
            <v>Retail Branch Offices</v>
          </cell>
          <cell r="F1851" t="str">
            <v>noncritical</v>
          </cell>
          <cell r="G1851" t="str">
            <v>Tier3</v>
          </cell>
          <cell r="H1851" t="str">
            <v>SALV-COMERCIO</v>
          </cell>
          <cell r="I1851" t="str">
            <v>18, AVENIDA ESTADOS UNIDOS, B - TERREO, COMERCIO</v>
          </cell>
          <cell r="J1851" t="str">
            <v>SALVADOR</v>
          </cell>
          <cell r="K1851" t="str">
            <v>BA</v>
          </cell>
          <cell r="L1851" t="str">
            <v>Brazil</v>
          </cell>
          <cell r="M1851" t="str">
            <v>40010</v>
          </cell>
          <cell r="N1851">
            <v>128000</v>
          </cell>
        </row>
        <row r="1852">
          <cell r="A1852">
            <v>1306</v>
          </cell>
          <cell r="B1852" t="str">
            <v>TNS_BR_02978</v>
          </cell>
          <cell r="C1852" t="str">
            <v>BU BR</v>
          </cell>
          <cell r="D1852">
            <v>1306</v>
          </cell>
          <cell r="E1852" t="str">
            <v>Retail Branch Offices</v>
          </cell>
          <cell r="F1852" t="str">
            <v>noncritical</v>
          </cell>
          <cell r="G1852" t="str">
            <v>Tier3</v>
          </cell>
          <cell r="H1852" t="str">
            <v>SALVADOR-CABULA</v>
          </cell>
          <cell r="I1852" t="str">
            <v>317, RUA SILVEIRA MARTINS, LJ 10,11,12,13, CABULA</v>
          </cell>
          <cell r="J1852" t="str">
            <v>SALVADOR</v>
          </cell>
          <cell r="K1852" t="str">
            <v>BA</v>
          </cell>
          <cell r="L1852" t="str">
            <v>Brazil</v>
          </cell>
          <cell r="M1852" t="str">
            <v>41150</v>
          </cell>
          <cell r="N1852">
            <v>256000</v>
          </cell>
        </row>
        <row r="1853">
          <cell r="A1853">
            <v>1669</v>
          </cell>
          <cell r="B1853" t="str">
            <v>TNS_BR_02979</v>
          </cell>
          <cell r="C1853" t="str">
            <v>BU BR</v>
          </cell>
          <cell r="D1853">
            <v>1669</v>
          </cell>
          <cell r="E1853" t="str">
            <v>Retail Branch Offices</v>
          </cell>
          <cell r="F1853" t="str">
            <v>noncritical</v>
          </cell>
          <cell r="G1853" t="str">
            <v>Tier3</v>
          </cell>
          <cell r="H1853" t="str">
            <v>BARRA</v>
          </cell>
          <cell r="I1853" t="str">
            <v>350, RUA ALM.MARQUES LEAO, , BARRA</v>
          </cell>
          <cell r="J1853" t="str">
            <v>SALVADOR</v>
          </cell>
          <cell r="K1853" t="str">
            <v>BA</v>
          </cell>
          <cell r="L1853" t="str">
            <v>Brazil</v>
          </cell>
          <cell r="M1853" t="str">
            <v>40140</v>
          </cell>
          <cell r="N1853">
            <v>128000</v>
          </cell>
        </row>
        <row r="1854">
          <cell r="A1854">
            <v>1590</v>
          </cell>
          <cell r="B1854" t="str">
            <v>TNS_BR_02982</v>
          </cell>
          <cell r="C1854" t="str">
            <v>BU BR</v>
          </cell>
          <cell r="D1854">
            <v>1590</v>
          </cell>
          <cell r="E1854" t="str">
            <v>Retail Branch Offices</v>
          </cell>
          <cell r="F1854" t="str">
            <v>noncritical</v>
          </cell>
          <cell r="G1854" t="str">
            <v>Tier3</v>
          </cell>
          <cell r="H1854" t="str">
            <v>SAO PEDRO</v>
          </cell>
          <cell r="I1854" t="str">
            <v>420, AVENIDA 7 DE SETEMBRO, , CENTRO</v>
          </cell>
          <cell r="J1854" t="str">
            <v>SALVADOR</v>
          </cell>
          <cell r="K1854" t="str">
            <v>BA</v>
          </cell>
          <cell r="L1854" t="str">
            <v>Brazil</v>
          </cell>
          <cell r="M1854" t="str">
            <v>40060</v>
          </cell>
          <cell r="N1854">
            <v>128000</v>
          </cell>
        </row>
        <row r="1855">
          <cell r="A1855">
            <v>76</v>
          </cell>
          <cell r="B1855" t="str">
            <v>TNS_BR_02986</v>
          </cell>
          <cell r="C1855" t="str">
            <v>BU BR</v>
          </cell>
          <cell r="D1855">
            <v>76</v>
          </cell>
          <cell r="E1855" t="str">
            <v>Retail Branch Offices</v>
          </cell>
          <cell r="F1855" t="str">
            <v>noncritical</v>
          </cell>
          <cell r="G1855" t="str">
            <v>Tier3</v>
          </cell>
          <cell r="H1855" t="str">
            <v>SALVADOR-CALCADA</v>
          </cell>
          <cell r="I1855" t="str">
            <v>50, RUA BARAO DE COTEGIPE, , CALCADA</v>
          </cell>
          <cell r="J1855" t="str">
            <v>SALVADOR</v>
          </cell>
          <cell r="K1855" t="str">
            <v>BA</v>
          </cell>
          <cell r="L1855" t="str">
            <v>Brazil</v>
          </cell>
          <cell r="M1855" t="str">
            <v>40410</v>
          </cell>
          <cell r="N1855">
            <v>128000</v>
          </cell>
        </row>
        <row r="1856">
          <cell r="A1856">
            <v>41</v>
          </cell>
          <cell r="B1856" t="str">
            <v>TNS_BR_02994</v>
          </cell>
          <cell r="C1856" t="str">
            <v>BU BR</v>
          </cell>
          <cell r="D1856">
            <v>41</v>
          </cell>
          <cell r="E1856" t="str">
            <v>Retail Branch Offices</v>
          </cell>
          <cell r="F1856" t="str">
            <v>noncritical</v>
          </cell>
          <cell r="G1856" t="str">
            <v>Tier3</v>
          </cell>
          <cell r="H1856" t="str">
            <v>SALVADOR-MERCES</v>
          </cell>
          <cell r="I1856" t="str">
            <v>991, AVENIDA 7 DE SETEMBRO, , MERCES</v>
          </cell>
          <cell r="J1856" t="str">
            <v>SALVADOR</v>
          </cell>
          <cell r="K1856" t="str">
            <v>BA</v>
          </cell>
          <cell r="L1856" t="str">
            <v>Brazil</v>
          </cell>
          <cell r="M1856" t="str">
            <v>40060</v>
          </cell>
          <cell r="N1856">
            <v>128000</v>
          </cell>
        </row>
        <row r="1857">
          <cell r="A1857">
            <v>285</v>
          </cell>
          <cell r="B1857" t="str">
            <v>TNS_BR_03003</v>
          </cell>
          <cell r="C1857" t="str">
            <v>BU BR</v>
          </cell>
          <cell r="D1857">
            <v>285</v>
          </cell>
          <cell r="E1857" t="str">
            <v>Retail Branch Offices</v>
          </cell>
          <cell r="F1857" t="str">
            <v>noncritical</v>
          </cell>
          <cell r="G1857" t="str">
            <v>Tier3</v>
          </cell>
          <cell r="H1857" t="str">
            <v>SANTA CRUZ DO SUL</v>
          </cell>
          <cell r="I1857" t="str">
            <v>153, RUA JULIO DE CASTILHOS, , CENTRO</v>
          </cell>
          <cell r="J1857" t="str">
            <v>SANTA CRUZ SUL</v>
          </cell>
          <cell r="K1857" t="str">
            <v>RS</v>
          </cell>
          <cell r="L1857" t="str">
            <v>Brazil</v>
          </cell>
          <cell r="M1857" t="str">
            <v>96810</v>
          </cell>
          <cell r="N1857">
            <v>128000</v>
          </cell>
        </row>
        <row r="1858">
          <cell r="A1858">
            <v>288</v>
          </cell>
          <cell r="B1858" t="str">
            <v>TNS_BR_03012</v>
          </cell>
          <cell r="C1858" t="str">
            <v>BU BR</v>
          </cell>
          <cell r="D1858">
            <v>288</v>
          </cell>
          <cell r="E1858" t="str">
            <v>Retail Branch Offices</v>
          </cell>
          <cell r="F1858" t="str">
            <v>noncritical</v>
          </cell>
          <cell r="G1858" t="str">
            <v>Tier3</v>
          </cell>
          <cell r="H1858" t="str">
            <v>STA.MARIA-CENTRO</v>
          </cell>
          <cell r="I1858" t="str">
            <v>65, RUA DO ACAMPAMENTO, , CENTRO</v>
          </cell>
          <cell r="J1858" t="str">
            <v>SANTA MARIA</v>
          </cell>
          <cell r="K1858" t="str">
            <v>RS</v>
          </cell>
          <cell r="L1858" t="str">
            <v>Brazil</v>
          </cell>
          <cell r="M1858" t="str">
            <v>97050</v>
          </cell>
          <cell r="N1858">
            <v>128000</v>
          </cell>
        </row>
        <row r="1859">
          <cell r="A1859">
            <v>1353</v>
          </cell>
          <cell r="B1859" t="str">
            <v>TNS_BR_03022</v>
          </cell>
          <cell r="C1859" t="str">
            <v>BU BR</v>
          </cell>
          <cell r="D1859">
            <v>1353</v>
          </cell>
          <cell r="E1859" t="str">
            <v>Retail Branch Offices</v>
          </cell>
          <cell r="F1859" t="str">
            <v>noncritical</v>
          </cell>
          <cell r="G1859" t="str">
            <v>Tier3</v>
          </cell>
          <cell r="H1859" t="str">
            <v>S.ANDRE-PQ DAS NACOES</v>
          </cell>
          <cell r="I1859" t="str">
            <v>1570, RUA ORATORIO, , PQ.NACOES</v>
          </cell>
          <cell r="J1859" t="str">
            <v>SANTO ANDRE</v>
          </cell>
          <cell r="K1859" t="str">
            <v>SP</v>
          </cell>
          <cell r="L1859" t="str">
            <v>Brazil</v>
          </cell>
          <cell r="M1859" t="str">
            <v>09280</v>
          </cell>
          <cell r="N1859">
            <v>128000</v>
          </cell>
        </row>
        <row r="1860">
          <cell r="A1860">
            <v>1634</v>
          </cell>
          <cell r="B1860" t="str">
            <v>TNS_BR_03024</v>
          </cell>
          <cell r="C1860" t="str">
            <v>BU BR</v>
          </cell>
          <cell r="D1860">
            <v>1634</v>
          </cell>
          <cell r="E1860" t="str">
            <v>Retail Branch Offices</v>
          </cell>
          <cell r="F1860" t="str">
            <v>noncritical</v>
          </cell>
          <cell r="G1860" t="str">
            <v>Tier3</v>
          </cell>
          <cell r="H1860" t="str">
            <v>PQ.DAS NACOES</v>
          </cell>
          <cell r="I1860" t="str">
            <v>1776, RUA ORATORIO, e 1780, CENTRO</v>
          </cell>
          <cell r="J1860" t="str">
            <v>SANTO ANDRE</v>
          </cell>
          <cell r="K1860" t="str">
            <v>SP</v>
          </cell>
          <cell r="L1860" t="str">
            <v>Brazil</v>
          </cell>
          <cell r="M1860" t="str">
            <v>09280</v>
          </cell>
          <cell r="N1860">
            <v>128000</v>
          </cell>
        </row>
        <row r="1861">
          <cell r="A1861">
            <v>1354</v>
          </cell>
          <cell r="B1861" t="str">
            <v>TNS_BR_03028</v>
          </cell>
          <cell r="C1861" t="str">
            <v>BU BR</v>
          </cell>
          <cell r="D1861">
            <v>1354</v>
          </cell>
          <cell r="E1861" t="str">
            <v>Retail Branch Offices</v>
          </cell>
          <cell r="F1861" t="str">
            <v>noncritical</v>
          </cell>
          <cell r="G1861" t="str">
            <v>Tier3</v>
          </cell>
          <cell r="H1861" t="str">
            <v>S.ANDRE-BAIRRO JARDIM</v>
          </cell>
          <cell r="I1861" t="str">
            <v>318, AVENIDA DOM PEDRO 2, E 328, JARDIM</v>
          </cell>
          <cell r="J1861" t="str">
            <v>SANTO ANDRE</v>
          </cell>
          <cell r="K1861" t="str">
            <v>SP</v>
          </cell>
          <cell r="L1861" t="str">
            <v>Brazil</v>
          </cell>
          <cell r="M1861" t="str">
            <v>09080</v>
          </cell>
          <cell r="N1861">
            <v>128000</v>
          </cell>
        </row>
        <row r="1862">
          <cell r="A1862">
            <v>1683</v>
          </cell>
          <cell r="B1862" t="str">
            <v>TNS_BR_03029</v>
          </cell>
          <cell r="C1862" t="str">
            <v>BU BR</v>
          </cell>
          <cell r="D1862">
            <v>1683</v>
          </cell>
          <cell r="E1862" t="str">
            <v>Retail Branch Offices</v>
          </cell>
          <cell r="F1862" t="str">
            <v>noncritical</v>
          </cell>
          <cell r="G1862" t="str">
            <v>Tier3</v>
          </cell>
          <cell r="H1862" t="str">
            <v>SANTO ANDRE</v>
          </cell>
          <cell r="I1862" t="str">
            <v>345, RUA CEL.OLIVEIRA LIMA, , CENTRO</v>
          </cell>
          <cell r="J1862" t="str">
            <v>SANTO ANDRE</v>
          </cell>
          <cell r="K1862" t="str">
            <v>SP</v>
          </cell>
          <cell r="L1862" t="str">
            <v>Brazil</v>
          </cell>
          <cell r="M1862" t="str">
            <v>09010</v>
          </cell>
          <cell r="N1862">
            <v>128000</v>
          </cell>
        </row>
        <row r="1863">
          <cell r="A1863">
            <v>1565</v>
          </cell>
          <cell r="B1863" t="str">
            <v>TNS_BR_03032</v>
          </cell>
          <cell r="C1863" t="str">
            <v>BU BR</v>
          </cell>
          <cell r="D1863">
            <v>1565</v>
          </cell>
          <cell r="E1863" t="str">
            <v>Retail Branch Offices</v>
          </cell>
          <cell r="F1863" t="str">
            <v>noncritical</v>
          </cell>
          <cell r="G1863" t="str">
            <v>Tier3</v>
          </cell>
          <cell r="H1863" t="str">
            <v>SAND-S. FLAQUER</v>
          </cell>
          <cell r="I1863" t="str">
            <v>381, RUA SEN.FLAQUER, , CENTRO</v>
          </cell>
          <cell r="J1863" t="str">
            <v>SANTO ANDRE</v>
          </cell>
          <cell r="K1863" t="str">
            <v>SP</v>
          </cell>
          <cell r="L1863" t="str">
            <v>Brazil</v>
          </cell>
          <cell r="M1863" t="str">
            <v>09010</v>
          </cell>
          <cell r="N1863">
            <v>128000</v>
          </cell>
        </row>
        <row r="1864">
          <cell r="A1864">
            <v>921</v>
          </cell>
          <cell r="B1864" t="str">
            <v>TNS_BR_03033</v>
          </cell>
          <cell r="C1864" t="str">
            <v>BU BR</v>
          </cell>
          <cell r="D1864">
            <v>921</v>
          </cell>
          <cell r="E1864" t="str">
            <v>Retail Branch Offices</v>
          </cell>
          <cell r="F1864" t="str">
            <v>noncritical</v>
          </cell>
          <cell r="G1864" t="str">
            <v>Tier3</v>
          </cell>
          <cell r="H1864" t="str">
            <v>S.ANDRE-SHOPPING ABC</v>
          </cell>
          <cell r="I1864" t="str">
            <v>42, AVENIDA PEREIRA BARRETO, LJ 41, VILA DORA</v>
          </cell>
          <cell r="J1864" t="str">
            <v>SANTO ANDRE</v>
          </cell>
          <cell r="K1864" t="str">
            <v>SP</v>
          </cell>
          <cell r="L1864" t="str">
            <v>Brazil</v>
          </cell>
          <cell r="M1864" t="str">
            <v>09190</v>
          </cell>
          <cell r="N1864">
            <v>64000</v>
          </cell>
        </row>
        <row r="1865">
          <cell r="A1865">
            <v>1718</v>
          </cell>
          <cell r="B1865" t="str">
            <v>TNS_BR_03044</v>
          </cell>
          <cell r="C1865" t="str">
            <v>BU BR</v>
          </cell>
          <cell r="D1865">
            <v>1718</v>
          </cell>
          <cell r="E1865" t="str">
            <v>Retail Branch Offices</v>
          </cell>
          <cell r="F1865" t="str">
            <v>noncritical</v>
          </cell>
          <cell r="G1865" t="str">
            <v>Tier3</v>
          </cell>
          <cell r="H1865" t="str">
            <v>SANTOS</v>
          </cell>
          <cell r="I1865" t="str">
            <v>16, PRACA VISC.DE MAUA, , CENTRO</v>
          </cell>
          <cell r="J1865" t="str">
            <v>SANTOS</v>
          </cell>
          <cell r="K1865" t="str">
            <v>SP</v>
          </cell>
          <cell r="L1865" t="str">
            <v>Brazil</v>
          </cell>
          <cell r="M1865" t="str">
            <v>11010</v>
          </cell>
          <cell r="N1865">
            <v>128000</v>
          </cell>
        </row>
        <row r="1866">
          <cell r="A1866">
            <v>1355</v>
          </cell>
          <cell r="B1866" t="str">
            <v>TNS_BR_03047</v>
          </cell>
          <cell r="C1866" t="str">
            <v>BU BR</v>
          </cell>
          <cell r="D1866">
            <v>1355</v>
          </cell>
          <cell r="E1866" t="str">
            <v>Retail Branch Offices</v>
          </cell>
          <cell r="F1866" t="str">
            <v>noncritical</v>
          </cell>
          <cell r="G1866" t="str">
            <v>Tier3</v>
          </cell>
          <cell r="H1866" t="str">
            <v>SANTOS-AV.ANA COSTA</v>
          </cell>
          <cell r="I1866" t="str">
            <v>185, AVENIDA ANA COSTA, , GONZAGA</v>
          </cell>
          <cell r="J1866" t="str">
            <v>SANTOS</v>
          </cell>
          <cell r="K1866" t="str">
            <v>SP</v>
          </cell>
          <cell r="L1866" t="str">
            <v>Brazil</v>
          </cell>
          <cell r="M1866" t="str">
            <v>11060</v>
          </cell>
          <cell r="N1866">
            <v>128000</v>
          </cell>
        </row>
        <row r="1867">
          <cell r="A1867">
            <v>1658</v>
          </cell>
          <cell r="B1867" t="str">
            <v>TNS_BR_03057</v>
          </cell>
          <cell r="C1867" t="str">
            <v>BU BR</v>
          </cell>
          <cell r="D1867">
            <v>1658</v>
          </cell>
          <cell r="E1867" t="str">
            <v>Retail Branch Offices</v>
          </cell>
          <cell r="F1867" t="str">
            <v>noncritical</v>
          </cell>
          <cell r="G1867" t="str">
            <v>Tier3</v>
          </cell>
          <cell r="H1867" t="str">
            <v>GONZAGA</v>
          </cell>
          <cell r="I1867" t="str">
            <v>45, RUA GALEAO CARVALHAL, , GONZAGA</v>
          </cell>
          <cell r="J1867" t="str">
            <v>SANTOS</v>
          </cell>
          <cell r="K1867" t="str">
            <v>SP</v>
          </cell>
          <cell r="L1867" t="str">
            <v>Brazil</v>
          </cell>
          <cell r="M1867" t="str">
            <v>11055</v>
          </cell>
          <cell r="N1867">
            <v>128000</v>
          </cell>
        </row>
        <row r="1868">
          <cell r="A1868">
            <v>1566</v>
          </cell>
          <cell r="B1868" t="str">
            <v>TNS_BR_03060</v>
          </cell>
          <cell r="C1868" t="str">
            <v>BU BR</v>
          </cell>
          <cell r="D1868">
            <v>1566</v>
          </cell>
          <cell r="E1868" t="str">
            <v>Retail Branch Offices</v>
          </cell>
          <cell r="F1868" t="str">
            <v>noncritical</v>
          </cell>
          <cell r="G1868" t="str">
            <v>Tier3</v>
          </cell>
          <cell r="H1868" t="str">
            <v>SANTOS-CENTRO</v>
          </cell>
          <cell r="I1868" t="str">
            <v>61, RUA AMADOR BUENO, , CENTRO</v>
          </cell>
          <cell r="J1868" t="str">
            <v>SANTOS</v>
          </cell>
          <cell r="K1868" t="str">
            <v>SP</v>
          </cell>
          <cell r="L1868" t="str">
            <v>Brazil</v>
          </cell>
          <cell r="M1868" t="str">
            <v>11013</v>
          </cell>
          <cell r="N1868">
            <v>128000</v>
          </cell>
        </row>
        <row r="1869">
          <cell r="A1869">
            <v>298</v>
          </cell>
          <cell r="B1869" t="str">
            <v>TNS_BR_03073</v>
          </cell>
          <cell r="C1869" t="str">
            <v>BU BR</v>
          </cell>
          <cell r="D1869">
            <v>298</v>
          </cell>
          <cell r="E1869" t="str">
            <v>Retail Branch Offices</v>
          </cell>
          <cell r="F1869" t="str">
            <v>noncritical</v>
          </cell>
          <cell r="G1869" t="str">
            <v>Tier3</v>
          </cell>
          <cell r="H1869" t="str">
            <v>SANTOS DUMONT</v>
          </cell>
          <cell r="I1869" t="str">
            <v>276, AVENIDA GETULIO VARGAS, , CENTRO</v>
          </cell>
          <cell r="J1869" t="str">
            <v>SANTOS DUMONT</v>
          </cell>
          <cell r="K1869" t="str">
            <v>MG</v>
          </cell>
          <cell r="L1869" t="str">
            <v>Brazil</v>
          </cell>
          <cell r="M1869" t="str">
            <v>36240</v>
          </cell>
          <cell r="N1869">
            <v>128000</v>
          </cell>
        </row>
        <row r="1870">
          <cell r="A1870">
            <v>926</v>
          </cell>
          <cell r="B1870" t="str">
            <v>TNS_BR_03088</v>
          </cell>
          <cell r="C1870" t="str">
            <v>BU BR</v>
          </cell>
          <cell r="D1870">
            <v>926</v>
          </cell>
          <cell r="E1870" t="str">
            <v>Retail Branch Offices</v>
          </cell>
          <cell r="F1870" t="str">
            <v>noncritical</v>
          </cell>
          <cell r="G1870" t="str">
            <v>Tier3</v>
          </cell>
          <cell r="H1870" t="str">
            <v>S.CARLOS-SHOPPING S.CARLOS</v>
          </cell>
          <cell r="I1870" t="str">
            <v>200, PASSEIO DOS FLAMBOYANTS, LJ 66, PQ.FABER</v>
          </cell>
          <cell r="J1870" t="str">
            <v>SAO CARLOS</v>
          </cell>
          <cell r="K1870" t="str">
            <v>SP</v>
          </cell>
          <cell r="L1870" t="str">
            <v>Brazil</v>
          </cell>
          <cell r="M1870" t="str">
            <v>13560</v>
          </cell>
          <cell r="N1870">
            <v>128000</v>
          </cell>
        </row>
        <row r="1871">
          <cell r="A1871">
            <v>1730</v>
          </cell>
          <cell r="B1871" t="str">
            <v>TNS_BR_03089</v>
          </cell>
          <cell r="C1871" t="str">
            <v>BU BR</v>
          </cell>
          <cell r="D1871">
            <v>1730</v>
          </cell>
          <cell r="E1871" t="str">
            <v>Retail Branch Offices</v>
          </cell>
          <cell r="F1871" t="str">
            <v>noncritical</v>
          </cell>
          <cell r="G1871" t="str">
            <v>Tier3</v>
          </cell>
          <cell r="H1871" t="str">
            <v>SAO CARLOS</v>
          </cell>
          <cell r="I1871" t="str">
            <v>2032, RUA MAJOR JOSE INACIO, , CENTRO</v>
          </cell>
          <cell r="J1871" t="str">
            <v>SAO CARLOS</v>
          </cell>
          <cell r="K1871" t="str">
            <v>SP</v>
          </cell>
          <cell r="L1871" t="str">
            <v>Brazil</v>
          </cell>
          <cell r="M1871" t="str">
            <v>13560</v>
          </cell>
          <cell r="N1871">
            <v>128000</v>
          </cell>
        </row>
        <row r="1872">
          <cell r="A1872">
            <v>301</v>
          </cell>
          <cell r="B1872" t="str">
            <v>TNS_BR_03090</v>
          </cell>
          <cell r="C1872" t="str">
            <v>BU BR</v>
          </cell>
          <cell r="D1872">
            <v>301</v>
          </cell>
          <cell r="E1872" t="str">
            <v>Retail Branch Offices</v>
          </cell>
          <cell r="F1872" t="str">
            <v>noncritical</v>
          </cell>
          <cell r="G1872" t="str">
            <v>Tier3</v>
          </cell>
          <cell r="H1872" t="str">
            <v>S.CARLOS-CENTRO</v>
          </cell>
          <cell r="I1872" t="str">
            <v>2197, RUA MAJOR JOSE INACIO, , CENTRO</v>
          </cell>
          <cell r="J1872" t="str">
            <v>SAO CARLOS</v>
          </cell>
          <cell r="K1872" t="str">
            <v>SP</v>
          </cell>
          <cell r="L1872" t="str">
            <v>Brazil</v>
          </cell>
          <cell r="M1872" t="str">
            <v>13560</v>
          </cell>
          <cell r="N1872">
            <v>128000</v>
          </cell>
        </row>
        <row r="1873">
          <cell r="A1873">
            <v>1223</v>
          </cell>
          <cell r="B1873" t="str">
            <v>TNS_BR_03096</v>
          </cell>
          <cell r="C1873" t="str">
            <v>BU BR</v>
          </cell>
          <cell r="D1873">
            <v>1223</v>
          </cell>
          <cell r="E1873" t="str">
            <v>Retail Branch Offices</v>
          </cell>
          <cell r="F1873" t="str">
            <v>noncritical</v>
          </cell>
          <cell r="G1873" t="str">
            <v>Tier3</v>
          </cell>
          <cell r="H1873" t="str">
            <v>S.GONCALO-SANTA CATARINA</v>
          </cell>
          <cell r="I1873" t="str">
            <v>1538, RUA DR.GETULIO VARGAS, , S.CATARINA</v>
          </cell>
          <cell r="J1873" t="str">
            <v>SAO GONCALO</v>
          </cell>
          <cell r="K1873" t="str">
            <v>RJ</v>
          </cell>
          <cell r="L1873" t="str">
            <v>Brazil</v>
          </cell>
          <cell r="M1873" t="str">
            <v>24416</v>
          </cell>
          <cell r="N1873">
            <v>128000</v>
          </cell>
        </row>
        <row r="1874">
          <cell r="A1874">
            <v>1712</v>
          </cell>
          <cell r="B1874" t="str">
            <v>TNS_BR_03099</v>
          </cell>
          <cell r="C1874" t="str">
            <v>BU BR</v>
          </cell>
          <cell r="D1874">
            <v>1712</v>
          </cell>
          <cell r="E1874" t="str">
            <v>Retail Branch Offices</v>
          </cell>
          <cell r="F1874" t="str">
            <v>noncritical</v>
          </cell>
          <cell r="G1874" t="str">
            <v>Tier3</v>
          </cell>
          <cell r="H1874" t="str">
            <v>SAO GONCALO</v>
          </cell>
          <cell r="I1874" t="str">
            <v>99, RUA DR.FELICIANO SODRE, , CENTRO</v>
          </cell>
          <cell r="J1874" t="str">
            <v>SAO GONCALO</v>
          </cell>
          <cell r="K1874" t="str">
            <v>RJ</v>
          </cell>
          <cell r="L1874" t="str">
            <v>Brazil</v>
          </cell>
          <cell r="M1874" t="str">
            <v>24440</v>
          </cell>
          <cell r="N1874">
            <v>128000</v>
          </cell>
        </row>
        <row r="1875">
          <cell r="A1875">
            <v>1345</v>
          </cell>
          <cell r="B1875" t="str">
            <v>TNS_BR_03112</v>
          </cell>
          <cell r="C1875" t="str">
            <v>BU BR</v>
          </cell>
          <cell r="D1875">
            <v>1345</v>
          </cell>
          <cell r="E1875" t="str">
            <v>Retail Branch Offices</v>
          </cell>
          <cell r="F1875" t="str">
            <v>noncritical</v>
          </cell>
          <cell r="G1875" t="str">
            <v>Tier3</v>
          </cell>
          <cell r="H1875" t="str">
            <v>SAO JOSE</v>
          </cell>
          <cell r="I1875" t="str">
            <v>633, RUA ANTONIO SCHERER, , KOBRASOL</v>
          </cell>
          <cell r="J1875" t="str">
            <v>SAO JOSE</v>
          </cell>
          <cell r="K1875" t="str">
            <v>SC</v>
          </cell>
          <cell r="L1875" t="str">
            <v>Brazil</v>
          </cell>
          <cell r="M1875" t="str">
            <v>88102</v>
          </cell>
          <cell r="N1875">
            <v>128000</v>
          </cell>
        </row>
        <row r="1876">
          <cell r="A1876">
            <v>1033</v>
          </cell>
          <cell r="B1876" t="str">
            <v>TNS_BR_03113</v>
          </cell>
          <cell r="C1876" t="str">
            <v>BU BR</v>
          </cell>
          <cell r="D1876">
            <v>1033</v>
          </cell>
          <cell r="E1876" t="str">
            <v>Retail Branch Offices</v>
          </cell>
          <cell r="F1876" t="str">
            <v>noncritical</v>
          </cell>
          <cell r="G1876" t="str">
            <v>Tier3</v>
          </cell>
          <cell r="H1876" t="str">
            <v>AGENCIA SAO JOSE DO EGITO</v>
          </cell>
          <cell r="I1876" t="str">
            <v xml:space="preserve">20, RUA PAULO SOARES, , </v>
          </cell>
          <cell r="J1876" t="str">
            <v>SAO JOSE DO EGITO</v>
          </cell>
          <cell r="K1876" t="str">
            <v>PE</v>
          </cell>
          <cell r="L1876" t="str">
            <v>Brazil</v>
          </cell>
          <cell r="M1876"/>
          <cell r="N1876">
            <v>128000</v>
          </cell>
        </row>
        <row r="1877">
          <cell r="A1877">
            <v>421</v>
          </cell>
          <cell r="B1877" t="str">
            <v>TNS_BR_03130</v>
          </cell>
          <cell r="C1877" t="str">
            <v>BU BR</v>
          </cell>
          <cell r="D1877">
            <v>421</v>
          </cell>
          <cell r="E1877" t="str">
            <v>Retail Branch Offices</v>
          </cell>
          <cell r="F1877" t="str">
            <v>noncritical</v>
          </cell>
          <cell r="G1877" t="str">
            <v>Tier3</v>
          </cell>
          <cell r="H1877" t="str">
            <v>SAO LEOPOLDO</v>
          </cell>
          <cell r="I1877" t="str">
            <v>146, RUA INDEPENDENCIA, , CENTRO</v>
          </cell>
          <cell r="J1877" t="str">
            <v>SAO LEOPOLDO</v>
          </cell>
          <cell r="K1877" t="str">
            <v>RS</v>
          </cell>
          <cell r="L1877" t="str">
            <v>Brazil</v>
          </cell>
          <cell r="M1877" t="str">
            <v>93010</v>
          </cell>
          <cell r="N1877">
            <v>128000</v>
          </cell>
        </row>
        <row r="1878">
          <cell r="A1878">
            <v>1032</v>
          </cell>
          <cell r="B1878" t="str">
            <v>TNS_BR_03138</v>
          </cell>
          <cell r="C1878" t="str">
            <v>BU BR</v>
          </cell>
          <cell r="D1878">
            <v>1032</v>
          </cell>
          <cell r="E1878" t="str">
            <v>Retail Branch Offices</v>
          </cell>
          <cell r="F1878" t="str">
            <v>noncritical</v>
          </cell>
          <cell r="G1878" t="str">
            <v>Tier3</v>
          </cell>
          <cell r="H1878" t="str">
            <v>AGENCIA LOURENCO DA MATA</v>
          </cell>
          <cell r="I1878" t="str">
            <v xml:space="preserve">1321, AVENIDA DOUTOR FRANCISCO CORREIA, , </v>
          </cell>
          <cell r="J1878" t="str">
            <v>SAO LOURENCO DA MATA</v>
          </cell>
          <cell r="K1878" t="str">
            <v>PE</v>
          </cell>
          <cell r="L1878" t="str">
            <v>Brazil</v>
          </cell>
          <cell r="M1878"/>
          <cell r="N1878">
            <v>128000</v>
          </cell>
        </row>
        <row r="1879">
          <cell r="A1879">
            <v>313</v>
          </cell>
          <cell r="B1879" t="str">
            <v>TNS_BR_03146</v>
          </cell>
          <cell r="C1879" t="str">
            <v>BU BR</v>
          </cell>
          <cell r="D1879">
            <v>313</v>
          </cell>
          <cell r="E1879" t="str">
            <v>Retail Branch Offices</v>
          </cell>
          <cell r="F1879" t="str">
            <v>noncritical</v>
          </cell>
          <cell r="G1879" t="str">
            <v>Tier3</v>
          </cell>
          <cell r="H1879" t="str">
            <v>SAO LUIS-CENTRO</v>
          </cell>
          <cell r="I1879" t="str">
            <v>177, PRACA JOAO LISBOA, , CENTRO</v>
          </cell>
          <cell r="J1879" t="str">
            <v>SAO LUIS</v>
          </cell>
          <cell r="K1879" t="str">
            <v>MA</v>
          </cell>
          <cell r="L1879" t="str">
            <v>Brazil</v>
          </cell>
          <cell r="M1879" t="str">
            <v>65010</v>
          </cell>
          <cell r="N1879">
            <v>128000</v>
          </cell>
        </row>
        <row r="1880">
          <cell r="A1880">
            <v>1325</v>
          </cell>
          <cell r="B1880" t="str">
            <v>TNS_BR_03150</v>
          </cell>
          <cell r="C1880" t="str">
            <v>BU BR</v>
          </cell>
          <cell r="D1880">
            <v>1325</v>
          </cell>
          <cell r="E1880" t="str">
            <v>Retail Branch Offices</v>
          </cell>
          <cell r="F1880" t="str">
            <v>noncritical</v>
          </cell>
          <cell r="G1880" t="str">
            <v>Tier3</v>
          </cell>
          <cell r="H1880" t="str">
            <v>SAO LUIS-RENASCENCA</v>
          </cell>
          <cell r="I1880" t="str">
            <v>4, RUA PERDIZES, SL 7,ED.POLO EMPRESA, JD.RENASCE</v>
          </cell>
          <cell r="J1880" t="str">
            <v>SAO LUIS</v>
          </cell>
          <cell r="K1880" t="str">
            <v>MA</v>
          </cell>
          <cell r="L1880" t="str">
            <v>Brazil</v>
          </cell>
          <cell r="M1880" t="str">
            <v>65075</v>
          </cell>
          <cell r="N1880">
            <v>128000</v>
          </cell>
        </row>
        <row r="1881">
          <cell r="A1881">
            <v>1734</v>
          </cell>
          <cell r="B1881" t="str">
            <v>TNS_BR_03151</v>
          </cell>
          <cell r="C1881" t="str">
            <v>BU BR</v>
          </cell>
          <cell r="D1881">
            <v>1734</v>
          </cell>
          <cell r="E1881" t="str">
            <v>Retail Branch Offices</v>
          </cell>
          <cell r="F1881" t="str">
            <v>noncritical</v>
          </cell>
          <cell r="G1881" t="str">
            <v>Tier3</v>
          </cell>
          <cell r="H1881" t="str">
            <v>SAO LUIS</v>
          </cell>
          <cell r="I1881" t="str">
            <v>632, RUA DA PAZ, , CENTRO</v>
          </cell>
          <cell r="J1881" t="str">
            <v>SAO LUIS</v>
          </cell>
          <cell r="K1881" t="str">
            <v>MA</v>
          </cell>
          <cell r="L1881" t="str">
            <v>Brazil</v>
          </cell>
          <cell r="M1881" t="str">
            <v>65020</v>
          </cell>
          <cell r="N1881">
            <v>128000</v>
          </cell>
        </row>
        <row r="1882">
          <cell r="A1882">
            <v>1324</v>
          </cell>
          <cell r="B1882" t="str">
            <v>TNS_BR_03152</v>
          </cell>
          <cell r="C1882" t="str">
            <v>BU BR</v>
          </cell>
          <cell r="D1882">
            <v>1324</v>
          </cell>
          <cell r="E1882" t="str">
            <v>Retail Branch Offices</v>
          </cell>
          <cell r="F1882" t="str">
            <v>noncritical</v>
          </cell>
          <cell r="G1882" t="str">
            <v>Tier3</v>
          </cell>
          <cell r="H1882" t="str">
            <v>SAO LUIS-TIRIRICAL</v>
          </cell>
          <cell r="I1882" t="str">
            <v>88, AVENIDA GUAJAJARAS, SL 1, TIRIRICAL</v>
          </cell>
          <cell r="J1882" t="str">
            <v>SAO LUIS</v>
          </cell>
          <cell r="K1882" t="str">
            <v>MA</v>
          </cell>
          <cell r="L1882" t="str">
            <v>Brazil</v>
          </cell>
          <cell r="M1882" t="str">
            <v>65051</v>
          </cell>
          <cell r="N1882">
            <v>128000</v>
          </cell>
        </row>
        <row r="1883">
          <cell r="A1883">
            <v>831</v>
          </cell>
          <cell r="B1883" t="str">
            <v>TNS_BR_03174</v>
          </cell>
          <cell r="C1883" t="str">
            <v>BU BR</v>
          </cell>
          <cell r="D1883">
            <v>831</v>
          </cell>
          <cell r="E1883" t="str">
            <v>Retail Branch Offices</v>
          </cell>
          <cell r="F1883" t="str">
            <v>noncritical</v>
          </cell>
          <cell r="G1883" t="str">
            <v>Tier3</v>
          </cell>
          <cell r="H1883" t="str">
            <v>AGENCIA CIDADE UNIVERSITARIA - CPDSPO</v>
          </cell>
          <cell r="I1883" t="str">
            <v>0, AVENIDA PROFESSOR LUCIANO GUALBERTO,, CIDADE UNIVERSITÁRIA, CID.UNIVER</v>
          </cell>
          <cell r="J1883" t="str">
            <v>SAO PAULO</v>
          </cell>
          <cell r="K1883" t="str">
            <v>SP</v>
          </cell>
          <cell r="L1883" t="str">
            <v>Brazil</v>
          </cell>
          <cell r="M1883" t="str">
            <v>05508</v>
          </cell>
          <cell r="N1883">
            <v>256000</v>
          </cell>
        </row>
        <row r="1884">
          <cell r="A1884">
            <v>989</v>
          </cell>
          <cell r="B1884" t="str">
            <v>TNS_BR_03186</v>
          </cell>
          <cell r="C1884" t="str">
            <v>BU BR</v>
          </cell>
          <cell r="D1884">
            <v>989</v>
          </cell>
          <cell r="E1884" t="str">
            <v>Retail Branch Offices</v>
          </cell>
          <cell r="F1884" t="str">
            <v>noncritical</v>
          </cell>
          <cell r="G1884" t="str">
            <v>Tier3</v>
          </cell>
          <cell r="H1884" t="str">
            <v>SP-JARDIM ANALIA FRANCO</v>
          </cell>
          <cell r="I1884" t="str">
            <v>100, RUA EMILIA MARENGO, , TATUAPE</v>
          </cell>
          <cell r="J1884" t="str">
            <v>SAO PAULO</v>
          </cell>
          <cell r="K1884" t="str">
            <v>SP</v>
          </cell>
          <cell r="L1884" t="str">
            <v>Brazil</v>
          </cell>
          <cell r="M1884" t="str">
            <v>03336</v>
          </cell>
          <cell r="N1884">
            <v>128000</v>
          </cell>
        </row>
        <row r="1885">
          <cell r="A1885">
            <v>1793</v>
          </cell>
          <cell r="B1885" t="str">
            <v>TNS_BR_03187</v>
          </cell>
          <cell r="C1885" t="str">
            <v>BU BR</v>
          </cell>
          <cell r="D1885">
            <v>1793</v>
          </cell>
          <cell r="E1885" t="str">
            <v>Retail Branch Offices</v>
          </cell>
          <cell r="F1885" t="str">
            <v>noncritical</v>
          </cell>
          <cell r="G1885" t="str">
            <v>Tier3</v>
          </cell>
          <cell r="H1885" t="str">
            <v>PAULISTA</v>
          </cell>
          <cell r="I1885" t="str">
            <v>1000, AVENIDA PAULISTA, TERREO, BELA VISTA</v>
          </cell>
          <cell r="J1885" t="str">
            <v>SAO PAULO</v>
          </cell>
          <cell r="K1885" t="str">
            <v>SP</v>
          </cell>
          <cell r="L1885" t="str">
            <v>Brazil</v>
          </cell>
          <cell r="M1885" t="str">
            <v>01310</v>
          </cell>
          <cell r="N1885">
            <v>128000</v>
          </cell>
        </row>
        <row r="1886">
          <cell r="A1886">
            <v>1773</v>
          </cell>
          <cell r="B1886" t="str">
            <v>TNS_BR_03188</v>
          </cell>
          <cell r="C1886" t="str">
            <v>BU BR</v>
          </cell>
          <cell r="D1886">
            <v>1773</v>
          </cell>
          <cell r="E1886" t="str">
            <v>Retail Branch Offices</v>
          </cell>
          <cell r="F1886" t="str">
            <v>noncritical</v>
          </cell>
          <cell r="G1886" t="str">
            <v>Tier3</v>
          </cell>
          <cell r="H1886" t="str">
            <v>PARI</v>
          </cell>
          <cell r="I1886" t="str">
            <v>1003, RUA MARIA MARCOLINA, , BRAS</v>
          </cell>
          <cell r="J1886" t="str">
            <v>SAO PAULO</v>
          </cell>
          <cell r="K1886" t="str">
            <v>SP</v>
          </cell>
          <cell r="L1886" t="str">
            <v>Brazil</v>
          </cell>
          <cell r="M1886" t="str">
            <v>03011</v>
          </cell>
          <cell r="N1886">
            <v>128000</v>
          </cell>
        </row>
        <row r="1887">
          <cell r="A1887">
            <v>1615</v>
          </cell>
          <cell r="B1887" t="str">
            <v>TNS_BR_03195</v>
          </cell>
          <cell r="C1887" t="str">
            <v>BU BR</v>
          </cell>
          <cell r="D1887">
            <v>1615</v>
          </cell>
          <cell r="E1887" t="str">
            <v>Retail Branch Offices</v>
          </cell>
          <cell r="F1887" t="str">
            <v>noncritical</v>
          </cell>
          <cell r="G1887" t="str">
            <v>Tier3</v>
          </cell>
          <cell r="H1887" t="str">
            <v>PAES DE BARROS</v>
          </cell>
          <cell r="I1887" t="str">
            <v>1030, AVENIDA PAES DE BARROS, , MOOCA</v>
          </cell>
          <cell r="J1887" t="str">
            <v>SAO PAULO</v>
          </cell>
          <cell r="K1887" t="str">
            <v>SP</v>
          </cell>
          <cell r="L1887" t="str">
            <v>Brazil</v>
          </cell>
          <cell r="M1887" t="str">
            <v>03114</v>
          </cell>
          <cell r="N1887">
            <v>128000</v>
          </cell>
        </row>
        <row r="1888">
          <cell r="A1888">
            <v>347</v>
          </cell>
          <cell r="B1888" t="str">
            <v>TNS_BR_03196</v>
          </cell>
          <cell r="C1888" t="str">
            <v>BU BR</v>
          </cell>
          <cell r="D1888">
            <v>347</v>
          </cell>
          <cell r="E1888" t="str">
            <v>Retail Branch Offices</v>
          </cell>
          <cell r="F1888" t="str">
            <v>noncritical</v>
          </cell>
          <cell r="G1888" t="str">
            <v>Tier3</v>
          </cell>
          <cell r="H1888" t="str">
            <v>SP-24 DE MAIO</v>
          </cell>
          <cell r="I1888" t="str">
            <v>104, RUA 24 DE MAIO, 108, CENTRO</v>
          </cell>
          <cell r="J1888" t="str">
            <v>SAO PAULO</v>
          </cell>
          <cell r="K1888" t="str">
            <v>SP</v>
          </cell>
          <cell r="L1888" t="str">
            <v>Brazil</v>
          </cell>
          <cell r="M1888" t="str">
            <v>01041</v>
          </cell>
          <cell r="N1888">
            <v>128000</v>
          </cell>
        </row>
        <row r="1889">
          <cell r="A1889">
            <v>991</v>
          </cell>
          <cell r="B1889" t="str">
            <v>TNS_BR_03200</v>
          </cell>
          <cell r="C1889" t="str">
            <v>BU BR</v>
          </cell>
          <cell r="D1889">
            <v>991</v>
          </cell>
          <cell r="E1889" t="str">
            <v>Retail Branch Offices</v>
          </cell>
          <cell r="F1889" t="str">
            <v>noncritical</v>
          </cell>
          <cell r="G1889" t="str">
            <v>Tier3</v>
          </cell>
          <cell r="H1889" t="str">
            <v>SP-LIMAO</v>
          </cell>
          <cell r="I1889" t="str">
            <v>1060, AVENIDA PROF.CELESTINO BOURROUL, 1064 E 1068, LIMAO</v>
          </cell>
          <cell r="J1889" t="str">
            <v>SAO PAULO</v>
          </cell>
          <cell r="K1889" t="str">
            <v>SP</v>
          </cell>
          <cell r="L1889" t="str">
            <v>Brazil</v>
          </cell>
          <cell r="M1889" t="str">
            <v>02710</v>
          </cell>
          <cell r="N1889">
            <v>128000</v>
          </cell>
        </row>
        <row r="1890">
          <cell r="A1890">
            <v>414</v>
          </cell>
          <cell r="B1890" t="str">
            <v>TNS_BR_03202</v>
          </cell>
          <cell r="C1890" t="str">
            <v>BU BR</v>
          </cell>
          <cell r="D1890">
            <v>414</v>
          </cell>
          <cell r="E1890" t="str">
            <v>Retail Branch Offices</v>
          </cell>
          <cell r="F1890" t="str">
            <v>noncritical</v>
          </cell>
          <cell r="G1890" t="str">
            <v>Tier3</v>
          </cell>
          <cell r="H1890" t="str">
            <v>SP-CAMBUCI</v>
          </cell>
          <cell r="I1890" t="str">
            <v>1069, RUA LAVAPES, 1079, CAMBUCI</v>
          </cell>
          <cell r="J1890" t="str">
            <v>SAO PAULO</v>
          </cell>
          <cell r="K1890" t="str">
            <v>SP</v>
          </cell>
          <cell r="L1890" t="str">
            <v>Brazil</v>
          </cell>
          <cell r="M1890" t="str">
            <v>01519</v>
          </cell>
          <cell r="N1890">
            <v>128000</v>
          </cell>
        </row>
        <row r="1891">
          <cell r="A1891">
            <v>1554</v>
          </cell>
          <cell r="B1891" t="str">
            <v>TNS_BR_03204</v>
          </cell>
          <cell r="C1891" t="str">
            <v>BU BR</v>
          </cell>
          <cell r="D1891">
            <v>1554</v>
          </cell>
          <cell r="E1891" t="str">
            <v>Retail Branch Offices</v>
          </cell>
          <cell r="F1891" t="str">
            <v>noncritical</v>
          </cell>
          <cell r="G1891" t="str">
            <v>Tier3</v>
          </cell>
          <cell r="H1891" t="str">
            <v>PRACA DA ARVORE</v>
          </cell>
          <cell r="I1891" t="str">
            <v>1070, AVENIDA JABAQUARA, , MIRANDOPOL</v>
          </cell>
          <cell r="J1891" t="str">
            <v>SAO PAULO</v>
          </cell>
          <cell r="K1891" t="str">
            <v>SP</v>
          </cell>
          <cell r="L1891" t="str">
            <v>Brazil</v>
          </cell>
          <cell r="M1891" t="str">
            <v>04046</v>
          </cell>
          <cell r="N1891">
            <v>128000</v>
          </cell>
        </row>
        <row r="1892">
          <cell r="A1892">
            <v>710</v>
          </cell>
          <cell r="B1892" t="str">
            <v>TNS_BR_03205</v>
          </cell>
          <cell r="C1892" t="str">
            <v>BU BR</v>
          </cell>
          <cell r="D1892">
            <v>710</v>
          </cell>
          <cell r="E1892" t="str">
            <v>Retail Branch Offices</v>
          </cell>
          <cell r="F1892" t="str">
            <v>noncritical</v>
          </cell>
          <cell r="G1892" t="str">
            <v>Tier3</v>
          </cell>
          <cell r="H1892" t="str">
            <v>SP-JARDIM EUROPA</v>
          </cell>
          <cell r="I1892" t="str">
            <v>113, AVENIDA CIDADE JARDIM, , JD. PAULISTA</v>
          </cell>
          <cell r="J1892" t="str">
            <v>SAO PAULO</v>
          </cell>
          <cell r="K1892" t="str">
            <v>SP</v>
          </cell>
          <cell r="L1892" t="str">
            <v>Brazil</v>
          </cell>
          <cell r="M1892" t="str">
            <v>01453-000</v>
          </cell>
          <cell r="N1892">
            <v>128000</v>
          </cell>
        </row>
        <row r="1893">
          <cell r="A1893">
            <v>633</v>
          </cell>
          <cell r="B1893" t="str">
            <v>TNS_BR_03206</v>
          </cell>
          <cell r="C1893" t="str">
            <v>BU BR</v>
          </cell>
          <cell r="D1893">
            <v>633</v>
          </cell>
          <cell r="E1893" t="str">
            <v>Retail Branch Offices</v>
          </cell>
          <cell r="F1893" t="str">
            <v>noncritical</v>
          </cell>
          <cell r="G1893" t="str">
            <v>Tier3</v>
          </cell>
          <cell r="H1893" t="str">
            <v>SP-AV PACAEMBU</v>
          </cell>
          <cell r="I1893" t="str">
            <v>108, PRACA CHARLES MULLER, , PACAEMBU</v>
          </cell>
          <cell r="J1893" t="str">
            <v>SAO PAULO</v>
          </cell>
          <cell r="K1893" t="str">
            <v>SP</v>
          </cell>
          <cell r="L1893" t="str">
            <v>Brazil</v>
          </cell>
          <cell r="M1893" t="str">
            <v>01234</v>
          </cell>
          <cell r="N1893">
            <v>128000</v>
          </cell>
        </row>
        <row r="1894">
          <cell r="A1894">
            <v>1268</v>
          </cell>
          <cell r="B1894" t="str">
            <v>TNS_BR_03207</v>
          </cell>
          <cell r="C1894" t="str">
            <v>BU BR</v>
          </cell>
          <cell r="D1894">
            <v>1268</v>
          </cell>
          <cell r="E1894" t="str">
            <v>Retail Branch Offices</v>
          </cell>
          <cell r="F1894" t="str">
            <v>noncritical</v>
          </cell>
          <cell r="G1894" t="str">
            <v>Tier3</v>
          </cell>
          <cell r="H1894" t="str">
            <v>SP-AVENIDA BRAZ LEME</v>
          </cell>
          <cell r="I1894" t="str">
            <v>1087, RUA DR.CESAR, , SANTANA</v>
          </cell>
          <cell r="J1894" t="str">
            <v>SAO PAULO</v>
          </cell>
          <cell r="K1894" t="str">
            <v>SP</v>
          </cell>
          <cell r="L1894" t="str">
            <v>Brazil</v>
          </cell>
          <cell r="M1894" t="str">
            <v>02013</v>
          </cell>
          <cell r="N1894">
            <v>128000</v>
          </cell>
        </row>
        <row r="1895">
          <cell r="A1895">
            <v>1728</v>
          </cell>
          <cell r="B1895" t="str">
            <v>TNS_BR_03211</v>
          </cell>
          <cell r="C1895" t="str">
            <v>BU BR</v>
          </cell>
          <cell r="D1895">
            <v>1728</v>
          </cell>
          <cell r="E1895" t="str">
            <v>Retail Branch Offices</v>
          </cell>
          <cell r="F1895" t="str">
            <v>noncritical</v>
          </cell>
          <cell r="G1895" t="str">
            <v>Tier3</v>
          </cell>
          <cell r="H1895" t="str">
            <v>IMIRIM</v>
          </cell>
          <cell r="I1895" t="str">
            <v>1099, AVENIDA IMIRIM, , IMIRIM</v>
          </cell>
          <cell r="J1895" t="str">
            <v>SAO PAULO</v>
          </cell>
          <cell r="K1895" t="str">
            <v>SP</v>
          </cell>
          <cell r="L1895" t="str">
            <v>Brazil</v>
          </cell>
          <cell r="M1895" t="str">
            <v>02465</v>
          </cell>
          <cell r="N1895">
            <v>128000</v>
          </cell>
        </row>
        <row r="1896">
          <cell r="A1896">
            <v>681</v>
          </cell>
          <cell r="B1896" t="str">
            <v>TNS_BR_03218</v>
          </cell>
          <cell r="C1896" t="str">
            <v>BU BR</v>
          </cell>
          <cell r="D1896">
            <v>681</v>
          </cell>
          <cell r="E1896" t="str">
            <v>Retail Branch Offices</v>
          </cell>
          <cell r="F1896" t="str">
            <v>noncritical</v>
          </cell>
          <cell r="G1896" t="str">
            <v>Tier3</v>
          </cell>
          <cell r="H1896" t="str">
            <v>SP-PERDIZES</v>
          </cell>
          <cell r="I1896" t="str">
            <v>1130, AVENIDA SUMARE, , PERDIZES</v>
          </cell>
          <cell r="J1896" t="str">
            <v>SAO PAULO</v>
          </cell>
          <cell r="K1896" t="str">
            <v>SP</v>
          </cell>
          <cell r="L1896" t="str">
            <v>Brazil</v>
          </cell>
          <cell r="M1896" t="str">
            <v>05016</v>
          </cell>
          <cell r="N1896">
            <v>64000</v>
          </cell>
        </row>
        <row r="1897">
          <cell r="A1897">
            <v>562</v>
          </cell>
          <cell r="B1897" t="str">
            <v>TNS_BR_03220</v>
          </cell>
          <cell r="C1897" t="str">
            <v>BU BR</v>
          </cell>
          <cell r="D1897">
            <v>562</v>
          </cell>
          <cell r="E1897" t="str">
            <v>Retail Branch Offices</v>
          </cell>
          <cell r="F1897" t="str">
            <v>noncritical</v>
          </cell>
          <cell r="G1897" t="str">
            <v>Tier3</v>
          </cell>
          <cell r="H1897" t="str">
            <v>SP-R.DA QUITANDA</v>
          </cell>
          <cell r="I1897" t="str">
            <v>114, RUA DA QUITANDA, , CENTRO</v>
          </cell>
          <cell r="J1897" t="str">
            <v>SAO PAULO</v>
          </cell>
          <cell r="K1897" t="str">
            <v>SP</v>
          </cell>
          <cell r="L1897" t="str">
            <v>Brazil</v>
          </cell>
          <cell r="M1897" t="str">
            <v>01012</v>
          </cell>
          <cell r="N1897">
            <v>128000</v>
          </cell>
        </row>
        <row r="1898">
          <cell r="A1898">
            <v>940</v>
          </cell>
          <cell r="B1898" t="str">
            <v>TNS_BR_03221</v>
          </cell>
          <cell r="C1898" t="str">
            <v>BU BR</v>
          </cell>
          <cell r="D1898">
            <v>940</v>
          </cell>
          <cell r="E1898" t="str">
            <v>Retail Branch Offices</v>
          </cell>
          <cell r="F1898" t="str">
            <v>noncritical</v>
          </cell>
          <cell r="G1898" t="str">
            <v>Tier3</v>
          </cell>
          <cell r="H1898" t="str">
            <v>SP-VILA MADALENA</v>
          </cell>
          <cell r="I1898" t="str">
            <v>1149, RUA FRADIQUE COUTINHO, , PINHEIROS</v>
          </cell>
          <cell r="J1898" t="str">
            <v>SAO PAULO</v>
          </cell>
          <cell r="K1898" t="str">
            <v>SP</v>
          </cell>
          <cell r="L1898" t="str">
            <v>Brazil</v>
          </cell>
          <cell r="M1898" t="str">
            <v>05416</v>
          </cell>
          <cell r="N1898">
            <v>64000</v>
          </cell>
        </row>
        <row r="1899">
          <cell r="A1899">
            <v>1649</v>
          </cell>
          <cell r="B1899" t="str">
            <v>TNS_BR_03222</v>
          </cell>
          <cell r="C1899" t="str">
            <v>BU BR</v>
          </cell>
          <cell r="D1899">
            <v>1649</v>
          </cell>
          <cell r="E1899" t="str">
            <v>Retail Branch Offices</v>
          </cell>
          <cell r="F1899" t="str">
            <v>noncritical</v>
          </cell>
          <cell r="G1899" t="str">
            <v>Tier3</v>
          </cell>
          <cell r="H1899" t="str">
            <v>G.CORBISIER</v>
          </cell>
          <cell r="I1899" t="str">
            <v>1151, AVENIDA ENG.GEORGE CORBISIER, , JABAQUARA</v>
          </cell>
          <cell r="J1899" t="str">
            <v>SAO PAULO</v>
          </cell>
          <cell r="K1899" t="str">
            <v>SP</v>
          </cell>
          <cell r="L1899" t="str">
            <v>Brazil</v>
          </cell>
          <cell r="M1899" t="str">
            <v>04345</v>
          </cell>
          <cell r="N1899">
            <v>128000</v>
          </cell>
        </row>
        <row r="1900">
          <cell r="A1900">
            <v>1746</v>
          </cell>
          <cell r="B1900" t="str">
            <v>TNS_BR_03225</v>
          </cell>
          <cell r="C1900" t="str">
            <v>BU BR</v>
          </cell>
          <cell r="D1900">
            <v>1746</v>
          </cell>
          <cell r="E1900" t="str">
            <v>Retail Branch Offices</v>
          </cell>
          <cell r="F1900" t="str">
            <v>noncritical</v>
          </cell>
          <cell r="G1900" t="str">
            <v>Tier3</v>
          </cell>
          <cell r="H1900" t="str">
            <v>ADOLFO PINHEIRO</v>
          </cell>
          <cell r="I1900" t="str">
            <v>1166, AVENIDA ADOLFO PINHEIRO, , S.AMARO</v>
          </cell>
          <cell r="J1900" t="str">
            <v>SAO PAULO</v>
          </cell>
          <cell r="K1900" t="str">
            <v>SP</v>
          </cell>
          <cell r="L1900" t="str">
            <v>Brazil</v>
          </cell>
          <cell r="M1900" t="str">
            <v>04734</v>
          </cell>
          <cell r="N1900">
            <v>128000</v>
          </cell>
        </row>
        <row r="1901">
          <cell r="A1901">
            <v>941</v>
          </cell>
          <cell r="B1901" t="str">
            <v>TNS_BR_03226</v>
          </cell>
          <cell r="C1901" t="str">
            <v>BU BR</v>
          </cell>
          <cell r="D1901">
            <v>941</v>
          </cell>
          <cell r="E1901" t="str">
            <v>Retail Branch Offices</v>
          </cell>
          <cell r="F1901" t="str">
            <v>noncritical</v>
          </cell>
          <cell r="G1901" t="str">
            <v>Tier3</v>
          </cell>
          <cell r="H1901" t="str">
            <v>SP-POMPEIA</v>
          </cell>
          <cell r="I1901" t="str">
            <v>1169, AVENIDA PROF.ALFONSO BOVERO, , POMPEIA</v>
          </cell>
          <cell r="J1901" t="str">
            <v>SAO PAULO</v>
          </cell>
          <cell r="K1901" t="str">
            <v>SP</v>
          </cell>
          <cell r="L1901" t="str">
            <v>Brazil</v>
          </cell>
          <cell r="M1901" t="str">
            <v>05019</v>
          </cell>
          <cell r="N1901">
            <v>128000</v>
          </cell>
        </row>
        <row r="1902">
          <cell r="A1902">
            <v>1722</v>
          </cell>
          <cell r="B1902" t="str">
            <v>TNS_BR_03227</v>
          </cell>
          <cell r="C1902" t="str">
            <v>BU BR</v>
          </cell>
          <cell r="D1902">
            <v>1722</v>
          </cell>
          <cell r="E1902" t="str">
            <v>Retail Branch Offices</v>
          </cell>
          <cell r="F1902" t="str">
            <v>noncritical</v>
          </cell>
          <cell r="G1902" t="str">
            <v>Tier3</v>
          </cell>
          <cell r="H1902" t="str">
            <v>AV. BRASIL</v>
          </cell>
          <cell r="I1902" t="str">
            <v>1184, AVENIDA BRASIL, , JD.AMERICA</v>
          </cell>
          <cell r="J1902" t="str">
            <v>SAO PAULO</v>
          </cell>
          <cell r="K1902" t="str">
            <v>SP</v>
          </cell>
          <cell r="L1902" t="str">
            <v>Brazil</v>
          </cell>
          <cell r="M1902" t="str">
            <v>01430</v>
          </cell>
          <cell r="N1902">
            <v>128000</v>
          </cell>
        </row>
        <row r="1903">
          <cell r="A1903">
            <v>1251</v>
          </cell>
          <cell r="B1903" t="str">
            <v>TNS_BR_03229</v>
          </cell>
          <cell r="C1903" t="str">
            <v>BU BR</v>
          </cell>
          <cell r="D1903">
            <v>1251</v>
          </cell>
          <cell r="E1903" t="str">
            <v>Retail Branch Offices</v>
          </cell>
          <cell r="F1903" t="str">
            <v>noncritical</v>
          </cell>
          <cell r="G1903" t="str">
            <v>Tier3</v>
          </cell>
          <cell r="H1903" t="str">
            <v>SP-VILA OLIMPIA</v>
          </cell>
          <cell r="I1903" t="str">
            <v>119, ALAMEDA VICENTE PINZON, , V.FUNCHAL</v>
          </cell>
          <cell r="J1903" t="str">
            <v>SAO PAULO</v>
          </cell>
          <cell r="K1903" t="str">
            <v>SP</v>
          </cell>
          <cell r="L1903" t="str">
            <v>Brazil</v>
          </cell>
          <cell r="M1903" t="str">
            <v>04547</v>
          </cell>
          <cell r="N1903">
            <v>128000</v>
          </cell>
        </row>
        <row r="1904">
          <cell r="A1904">
            <v>1642</v>
          </cell>
          <cell r="B1904" t="str">
            <v>TNS_BR_03230</v>
          </cell>
          <cell r="C1904" t="str">
            <v>BU BR</v>
          </cell>
          <cell r="D1904">
            <v>1642</v>
          </cell>
          <cell r="E1904" t="str">
            <v>Retail Branch Offices</v>
          </cell>
          <cell r="F1904" t="str">
            <v>noncritical</v>
          </cell>
          <cell r="G1904" t="str">
            <v>Tier3</v>
          </cell>
          <cell r="H1904" t="str">
            <v>CACHOEIRINHA</v>
          </cell>
          <cell r="I1904" t="str">
            <v>119, AVENIDA PARADA PINTO, , N.CACHOEIR</v>
          </cell>
          <cell r="J1904" t="str">
            <v>SAO PAULO</v>
          </cell>
          <cell r="K1904" t="str">
            <v>SP</v>
          </cell>
          <cell r="L1904" t="str">
            <v>Brazil</v>
          </cell>
          <cell r="M1904" t="str">
            <v>02611</v>
          </cell>
          <cell r="N1904">
            <v>128000</v>
          </cell>
        </row>
        <row r="1905">
          <cell r="A1905">
            <v>1761</v>
          </cell>
          <cell r="B1905" t="str">
            <v>TNS_BR_03233</v>
          </cell>
          <cell r="C1905" t="str">
            <v>BU BR</v>
          </cell>
          <cell r="D1905">
            <v>1761</v>
          </cell>
          <cell r="E1905" t="str">
            <v>Retail Branch Offices</v>
          </cell>
          <cell r="F1905" t="str">
            <v>noncritical</v>
          </cell>
          <cell r="G1905" t="str">
            <v>Tier3</v>
          </cell>
          <cell r="H1905" t="str">
            <v>POMPEIA</v>
          </cell>
          <cell r="I1905" t="str">
            <v>1195, AVENIDA POMPEIA, e 1203, POMPEIA</v>
          </cell>
          <cell r="J1905" t="str">
            <v>SAO PAULO</v>
          </cell>
          <cell r="K1905" t="str">
            <v>SP</v>
          </cell>
          <cell r="L1905" t="str">
            <v>Brazil</v>
          </cell>
          <cell r="M1905" t="str">
            <v>05023</v>
          </cell>
          <cell r="N1905">
            <v>128000</v>
          </cell>
        </row>
        <row r="1906">
          <cell r="A1906">
            <v>1721</v>
          </cell>
          <cell r="B1906" t="str">
            <v>TNS_BR_03240</v>
          </cell>
          <cell r="C1906" t="str">
            <v>BU BR</v>
          </cell>
          <cell r="D1906">
            <v>1721</v>
          </cell>
          <cell r="E1906" t="str">
            <v>Retail Branch Offices</v>
          </cell>
          <cell r="F1906" t="str">
            <v>noncritical</v>
          </cell>
          <cell r="G1906" t="str">
            <v>Tier3</v>
          </cell>
          <cell r="H1906" t="str">
            <v>AV.SUMARE</v>
          </cell>
          <cell r="I1906" t="str">
            <v>1246, AVENIDA SUMARE, , PERDIZES</v>
          </cell>
          <cell r="J1906" t="str">
            <v>SAO PAULO</v>
          </cell>
          <cell r="K1906" t="str">
            <v>SP</v>
          </cell>
          <cell r="L1906" t="str">
            <v>Brazil</v>
          </cell>
          <cell r="M1906" t="str">
            <v>05016</v>
          </cell>
          <cell r="N1906">
            <v>128000</v>
          </cell>
        </row>
        <row r="1907">
          <cell r="A1907">
            <v>1258</v>
          </cell>
          <cell r="B1907" t="str">
            <v>TNS_BR_03248</v>
          </cell>
          <cell r="C1907" t="str">
            <v>BU BR</v>
          </cell>
          <cell r="D1907">
            <v>1258</v>
          </cell>
          <cell r="E1907" t="str">
            <v>Retail Branch Offices</v>
          </cell>
          <cell r="F1907" t="str">
            <v>noncritical</v>
          </cell>
          <cell r="G1907" t="str">
            <v>Tier3</v>
          </cell>
          <cell r="H1907" t="str">
            <v>SP-CIDADE DUTRA</v>
          </cell>
          <cell r="I1907" t="str">
            <v>1261, AVENIDA SEN.TEOTONIO VILELA, , CID.DUTRA</v>
          </cell>
          <cell r="J1907" t="str">
            <v>SAO PAULO</v>
          </cell>
          <cell r="K1907" t="str">
            <v>SP</v>
          </cell>
          <cell r="L1907" t="str">
            <v>Brazil</v>
          </cell>
          <cell r="M1907" t="str">
            <v>04801</v>
          </cell>
          <cell r="N1907">
            <v>64000</v>
          </cell>
        </row>
        <row r="1908">
          <cell r="A1908">
            <v>1654</v>
          </cell>
          <cell r="B1908" t="str">
            <v>TNS_BR_03249</v>
          </cell>
          <cell r="C1908" t="str">
            <v>BU BR</v>
          </cell>
          <cell r="D1908">
            <v>1654</v>
          </cell>
          <cell r="E1908" t="str">
            <v>Retail Branch Offices</v>
          </cell>
          <cell r="F1908" t="str">
            <v>noncritical</v>
          </cell>
          <cell r="G1908" t="str">
            <v>Tier3</v>
          </cell>
          <cell r="H1908" t="str">
            <v>ARICANDUVA</v>
          </cell>
          <cell r="I1908" t="str">
            <v>1270, AVENIDA RIO DAS PEDRAS, , JD.ARICAND</v>
          </cell>
          <cell r="J1908" t="str">
            <v>SAO PAULO</v>
          </cell>
          <cell r="K1908" t="str">
            <v>SP</v>
          </cell>
          <cell r="L1908" t="str">
            <v>Brazil</v>
          </cell>
          <cell r="M1908" t="str">
            <v>03452</v>
          </cell>
          <cell r="N1908">
            <v>128000</v>
          </cell>
        </row>
        <row r="1909">
          <cell r="A1909">
            <v>88</v>
          </cell>
          <cell r="B1909" t="str">
            <v>TNS_BR_03251</v>
          </cell>
          <cell r="C1909" t="str">
            <v>BU BR</v>
          </cell>
          <cell r="D1909">
            <v>88</v>
          </cell>
          <cell r="E1909" t="str">
            <v>Retail Branch Offices</v>
          </cell>
          <cell r="F1909" t="str">
            <v>noncritical</v>
          </cell>
          <cell r="G1909" t="str">
            <v>Tier3</v>
          </cell>
          <cell r="H1909" t="str">
            <v>SP-LARGO PAISSANDU</v>
          </cell>
          <cell r="I1909" t="str">
            <v>128, AVENIDA RIO BRANCO, , S.EFIGENIA</v>
          </cell>
          <cell r="J1909" t="str">
            <v>SAO PAULO</v>
          </cell>
          <cell r="K1909" t="str">
            <v>SP</v>
          </cell>
          <cell r="L1909" t="str">
            <v>Brazil</v>
          </cell>
          <cell r="M1909" t="str">
            <v>01206</v>
          </cell>
          <cell r="N1909">
            <v>128000</v>
          </cell>
        </row>
        <row r="1910">
          <cell r="A1910">
            <v>782</v>
          </cell>
          <cell r="B1910" t="str">
            <v>TNS_BR_03252</v>
          </cell>
          <cell r="C1910" t="str">
            <v>BU BR</v>
          </cell>
          <cell r="D1910">
            <v>782</v>
          </cell>
          <cell r="E1910" t="str">
            <v>Retail Branch Offices</v>
          </cell>
          <cell r="F1910" t="str">
            <v>noncritical</v>
          </cell>
          <cell r="G1910" t="str">
            <v>Tier3</v>
          </cell>
          <cell r="H1910" t="str">
            <v>SP-JARDIM BONFIGLIOLI</v>
          </cell>
          <cell r="I1910" t="str">
            <v>129, PRACA ISAI LEINER, E 167, JD.BONFIGL</v>
          </cell>
          <cell r="J1910" t="str">
            <v>SAO PAULO</v>
          </cell>
          <cell r="K1910" t="str">
            <v>SP</v>
          </cell>
          <cell r="L1910" t="str">
            <v>Brazil</v>
          </cell>
          <cell r="M1910" t="str">
            <v>05592</v>
          </cell>
          <cell r="N1910">
            <v>128000</v>
          </cell>
        </row>
        <row r="1911">
          <cell r="A1911">
            <v>875</v>
          </cell>
          <cell r="B1911" t="str">
            <v>TNS_BR_03253</v>
          </cell>
          <cell r="C1911" t="str">
            <v>BU BR</v>
          </cell>
          <cell r="D1911">
            <v>875</v>
          </cell>
          <cell r="E1911" t="str">
            <v>Retail Branch Offices</v>
          </cell>
          <cell r="F1911" t="str">
            <v>noncritical</v>
          </cell>
          <cell r="G1911" t="str">
            <v>Tier3</v>
          </cell>
          <cell r="H1911" t="str">
            <v>SP-WORLD TRADE CENTER</v>
          </cell>
          <cell r="I1911" t="str">
            <v>12901, AVENIDA NACOES UNIDAS, PISO PARKING,LJ 117, BROOKLIN</v>
          </cell>
          <cell r="J1911" t="str">
            <v>SAO PAULO</v>
          </cell>
          <cell r="K1911" t="str">
            <v>SP</v>
          </cell>
          <cell r="L1911" t="str">
            <v>Brazil</v>
          </cell>
          <cell r="M1911" t="str">
            <v>04578</v>
          </cell>
          <cell r="N1911">
            <v>128000</v>
          </cell>
        </row>
        <row r="1912">
          <cell r="A1912">
            <v>1788</v>
          </cell>
          <cell r="B1912" t="str">
            <v>TNS_BR_03255</v>
          </cell>
          <cell r="C1912" t="str">
            <v>BU BR</v>
          </cell>
          <cell r="D1912">
            <v>1788</v>
          </cell>
          <cell r="E1912" t="str">
            <v>Retail Branch Offices</v>
          </cell>
          <cell r="F1912" t="str">
            <v>noncritical</v>
          </cell>
          <cell r="G1912" t="str">
            <v>Tier3</v>
          </cell>
          <cell r="H1912" t="str">
            <v>BROOKLIN</v>
          </cell>
          <cell r="I1912" t="str">
            <v>1307, AVENIDA ENG.LUIZ CARLOS BERRINI, , BROOKLIN</v>
          </cell>
          <cell r="J1912" t="str">
            <v>SAO PAULO</v>
          </cell>
          <cell r="K1912" t="str">
            <v>SP</v>
          </cell>
          <cell r="L1912" t="str">
            <v>Brazil</v>
          </cell>
          <cell r="M1912" t="str">
            <v>04571</v>
          </cell>
          <cell r="N1912">
            <v>128000</v>
          </cell>
        </row>
        <row r="1913">
          <cell r="A1913">
            <v>1784</v>
          </cell>
          <cell r="B1913" t="str">
            <v>TNS_BR_03256</v>
          </cell>
          <cell r="C1913" t="str">
            <v>BU BR</v>
          </cell>
          <cell r="D1913">
            <v>1784</v>
          </cell>
          <cell r="E1913" t="str">
            <v>Retail Branch Offices</v>
          </cell>
          <cell r="F1913" t="str">
            <v>noncritical</v>
          </cell>
          <cell r="G1913" t="str">
            <v>Tier3</v>
          </cell>
          <cell r="H1913" t="str">
            <v>P.PANAMERICANA</v>
          </cell>
          <cell r="I1913" t="str">
            <v>1314, AVENIDA PEDROSO DE MORAES, , PINHEIROS</v>
          </cell>
          <cell r="J1913" t="str">
            <v>SAO PAULO</v>
          </cell>
          <cell r="K1913" t="str">
            <v>SP</v>
          </cell>
          <cell r="L1913" t="str">
            <v>Brazil</v>
          </cell>
          <cell r="M1913" t="str">
            <v>05420</v>
          </cell>
          <cell r="N1913">
            <v>128000</v>
          </cell>
        </row>
        <row r="1914">
          <cell r="A1914">
            <v>37</v>
          </cell>
          <cell r="B1914" t="str">
            <v>TNS_BR_03259</v>
          </cell>
          <cell r="C1914" t="str">
            <v>BU BR</v>
          </cell>
          <cell r="D1914">
            <v>37</v>
          </cell>
          <cell r="E1914" t="str">
            <v>Retail Branch Offices</v>
          </cell>
          <cell r="F1914" t="str">
            <v>noncritical</v>
          </cell>
          <cell r="G1914" t="str">
            <v>Tier3</v>
          </cell>
          <cell r="H1914" t="str">
            <v>SP-SILVA BUENO</v>
          </cell>
          <cell r="I1914" t="str">
            <v>1319, RUA SILVA BUENO, , IPIRANGA</v>
          </cell>
          <cell r="J1914" t="str">
            <v>SAO PAULO</v>
          </cell>
          <cell r="K1914" t="str">
            <v>SP</v>
          </cell>
          <cell r="L1914" t="str">
            <v>Brazil</v>
          </cell>
          <cell r="M1914" t="str">
            <v>04208</v>
          </cell>
          <cell r="N1914">
            <v>128000</v>
          </cell>
        </row>
        <row r="1915">
          <cell r="A1915">
            <v>1792</v>
          </cell>
          <cell r="B1915" t="str">
            <v>TNS_BR_03260</v>
          </cell>
          <cell r="C1915" t="str">
            <v>BU BR</v>
          </cell>
          <cell r="D1915">
            <v>1792</v>
          </cell>
          <cell r="E1915" t="str">
            <v>Retail Branch Offices</v>
          </cell>
          <cell r="F1915" t="str">
            <v>noncritical</v>
          </cell>
          <cell r="G1915" t="str">
            <v>Tier3</v>
          </cell>
          <cell r="H1915" t="str">
            <v>TATUAPE</v>
          </cell>
          <cell r="I1915" t="str">
            <v>133, PRACA SILVIO ROMERO, , V.GOMES CA</v>
          </cell>
          <cell r="J1915" t="str">
            <v>SAO PAULO</v>
          </cell>
          <cell r="K1915" t="str">
            <v>SP</v>
          </cell>
          <cell r="L1915" t="str">
            <v>Brazil</v>
          </cell>
          <cell r="M1915" t="str">
            <v>03323</v>
          </cell>
          <cell r="N1915">
            <v>128000</v>
          </cell>
        </row>
        <row r="1916">
          <cell r="A1916">
            <v>565</v>
          </cell>
          <cell r="B1916" t="str">
            <v>TNS_BR_03261</v>
          </cell>
          <cell r="C1916" t="str">
            <v>BU BR</v>
          </cell>
          <cell r="D1916">
            <v>565</v>
          </cell>
          <cell r="E1916" t="str">
            <v>Retail Branch Offices</v>
          </cell>
          <cell r="F1916" t="str">
            <v>noncritical</v>
          </cell>
          <cell r="G1916" t="str">
            <v>Tier3</v>
          </cell>
          <cell r="H1916" t="str">
            <v>SP-SANTA CASA</v>
          </cell>
          <cell r="I1916" t="str">
            <v>133, RUA DONA VERIDIANA, , HIGIENOPOL</v>
          </cell>
          <cell r="J1916" t="str">
            <v>SAO PAULO</v>
          </cell>
          <cell r="K1916" t="str">
            <v>SP</v>
          </cell>
          <cell r="L1916" t="str">
            <v>Brazil</v>
          </cell>
          <cell r="M1916" t="str">
            <v>01238</v>
          </cell>
          <cell r="N1916">
            <v>128000</v>
          </cell>
        </row>
        <row r="1917">
          <cell r="A1917">
            <v>1771</v>
          </cell>
          <cell r="B1917" t="str">
            <v>TNS_BR_03264</v>
          </cell>
          <cell r="C1917" t="str">
            <v>BU BR</v>
          </cell>
          <cell r="D1917">
            <v>1771</v>
          </cell>
          <cell r="E1917" t="str">
            <v>Retail Branch Offices</v>
          </cell>
          <cell r="F1917" t="str">
            <v>noncritical</v>
          </cell>
          <cell r="G1917" t="str">
            <v>Tier3</v>
          </cell>
          <cell r="H1917" t="str">
            <v>JABAQUARA</v>
          </cell>
          <cell r="I1917" t="str">
            <v>1336, AVENIDA JABAQUARA, , MIRANDOPOL</v>
          </cell>
          <cell r="J1917" t="str">
            <v>SAO PAULO</v>
          </cell>
          <cell r="K1917" t="str">
            <v>SP</v>
          </cell>
          <cell r="L1917" t="str">
            <v>Brazil</v>
          </cell>
          <cell r="M1917" t="str">
            <v>04046</v>
          </cell>
          <cell r="N1917">
            <v>128000</v>
          </cell>
        </row>
        <row r="1918">
          <cell r="A1918">
            <v>759</v>
          </cell>
          <cell r="B1918" t="str">
            <v>TNS_BR_03265</v>
          </cell>
          <cell r="C1918" t="str">
            <v>BU BR</v>
          </cell>
          <cell r="D1918">
            <v>759</v>
          </cell>
          <cell r="E1918" t="str">
            <v>Retail Branch Offices</v>
          </cell>
          <cell r="F1918" t="str">
            <v>noncritical</v>
          </cell>
          <cell r="G1918" t="str">
            <v>Tier3</v>
          </cell>
          <cell r="H1918" t="str">
            <v>SP-ACLIMACAO</v>
          </cell>
          <cell r="I1918" t="str">
            <v>1350, RUA MUNIZ DE SOUZA, , ACLIMACAO</v>
          </cell>
          <cell r="J1918" t="str">
            <v>SAO PAULO</v>
          </cell>
          <cell r="K1918" t="str">
            <v>SP</v>
          </cell>
          <cell r="L1918" t="str">
            <v>Brazil</v>
          </cell>
          <cell r="M1918" t="str">
            <v>01534</v>
          </cell>
          <cell r="N1918">
            <v>128000</v>
          </cell>
        </row>
        <row r="1919">
          <cell r="A1919">
            <v>1791</v>
          </cell>
          <cell r="B1919" t="str">
            <v>TNS_BR_03266</v>
          </cell>
          <cell r="C1919" t="str">
            <v>BU BR</v>
          </cell>
          <cell r="D1919">
            <v>1791</v>
          </cell>
          <cell r="E1919" t="str">
            <v>Retail Branch Offices</v>
          </cell>
          <cell r="F1919" t="str">
            <v>noncritical</v>
          </cell>
          <cell r="G1919" t="str">
            <v>Tier3</v>
          </cell>
          <cell r="H1919" t="str">
            <v>JARDIM DA SAUDE</v>
          </cell>
          <cell r="I1919" t="str">
            <v>1355, AVENIDA DO CURSINO, e 1361, JD.DA SAUD</v>
          </cell>
          <cell r="J1919" t="str">
            <v>SAO PAULO</v>
          </cell>
          <cell r="K1919" t="str">
            <v>SP</v>
          </cell>
          <cell r="L1919" t="str">
            <v>Brazil</v>
          </cell>
          <cell r="M1919" t="str">
            <v>04133</v>
          </cell>
          <cell r="N1919">
            <v>128000</v>
          </cell>
        </row>
        <row r="1920">
          <cell r="A1920">
            <v>1103</v>
          </cell>
          <cell r="B1920" t="str">
            <v>TNS_BR_03270</v>
          </cell>
          <cell r="C1920" t="str">
            <v>BU BR</v>
          </cell>
          <cell r="D1920">
            <v>1103</v>
          </cell>
          <cell r="E1920" t="str">
            <v>Retail Branch Offices</v>
          </cell>
          <cell r="F1920" t="str">
            <v>noncritical</v>
          </cell>
          <cell r="G1920" t="str">
            <v>Tier3</v>
          </cell>
          <cell r="H1920" t="str">
            <v>ABN SAO PAULO</v>
          </cell>
          <cell r="I1920" t="str">
            <v>137, RUA 15 DE NOVEMBRO, 1 ANDAR, CENTRO</v>
          </cell>
          <cell r="J1920" t="str">
            <v>SAO PAULO</v>
          </cell>
          <cell r="K1920" t="str">
            <v>SP</v>
          </cell>
          <cell r="L1920" t="str">
            <v>Brazil</v>
          </cell>
          <cell r="M1920" t="str">
            <v>01013</v>
          </cell>
          <cell r="N1920">
            <v>64000</v>
          </cell>
        </row>
        <row r="1921">
          <cell r="A1921">
            <v>1102</v>
          </cell>
          <cell r="B1921" t="str">
            <v>TNS_BR_03274</v>
          </cell>
          <cell r="C1921" t="str">
            <v>BU BR</v>
          </cell>
          <cell r="D1921">
            <v>1102</v>
          </cell>
          <cell r="E1921" t="str">
            <v>Retail Branch Offices</v>
          </cell>
          <cell r="F1921" t="str">
            <v>noncritical</v>
          </cell>
          <cell r="G1921" t="str">
            <v>Tier3</v>
          </cell>
          <cell r="H1921" t="str">
            <v>ABN MATRIZ</v>
          </cell>
          <cell r="I1921" t="str">
            <v>1374, AVENIDA PAULISTA, 3 ANDAR, BELA VISTA</v>
          </cell>
          <cell r="J1921" t="str">
            <v>SAO PAULO</v>
          </cell>
          <cell r="K1921" t="str">
            <v>SP</v>
          </cell>
          <cell r="L1921" t="str">
            <v>Brazil</v>
          </cell>
          <cell r="M1921" t="str">
            <v>01310</v>
          </cell>
          <cell r="N1921">
            <v>64000</v>
          </cell>
        </row>
        <row r="1922">
          <cell r="A1922">
            <v>65</v>
          </cell>
          <cell r="B1922" t="str">
            <v>TNS_BR_03279</v>
          </cell>
          <cell r="C1922" t="str">
            <v>BU BR</v>
          </cell>
          <cell r="D1922">
            <v>65</v>
          </cell>
          <cell r="E1922" t="str">
            <v>Retail Branch Offices</v>
          </cell>
          <cell r="F1922" t="str">
            <v>noncritical</v>
          </cell>
          <cell r="G1922" t="str">
            <v>Tier3</v>
          </cell>
          <cell r="H1922" t="str">
            <v>CORPORATE SAO PAULO</v>
          </cell>
          <cell r="I1922" t="str">
            <v>1374, AVENIDA PAULISTA, TERREO, BELA VISTA</v>
          </cell>
          <cell r="J1922" t="str">
            <v>SAO PAULO</v>
          </cell>
          <cell r="K1922" t="str">
            <v>SP</v>
          </cell>
          <cell r="L1922" t="str">
            <v>Brazil</v>
          </cell>
          <cell r="M1922" t="str">
            <v>01310</v>
          </cell>
          <cell r="N1922">
            <v>128000</v>
          </cell>
        </row>
        <row r="1923">
          <cell r="A1923">
            <v>1330</v>
          </cell>
          <cell r="B1923" t="str">
            <v>TNS_BR_03281</v>
          </cell>
          <cell r="C1923" t="str">
            <v>BU BR</v>
          </cell>
          <cell r="D1923">
            <v>1330</v>
          </cell>
          <cell r="E1923" t="str">
            <v>Retail Branch Offices</v>
          </cell>
          <cell r="F1923" t="str">
            <v>noncritical</v>
          </cell>
          <cell r="G1923" t="str">
            <v>Tier3</v>
          </cell>
          <cell r="H1923" t="str">
            <v>PRIVATE SAO PAULO</v>
          </cell>
          <cell r="I1923" t="str">
            <v>1374, AVENIDA PAULISTA, TERREO, BELA VISTA</v>
          </cell>
          <cell r="J1923" t="str">
            <v>SAO PAULO</v>
          </cell>
          <cell r="K1923" t="str">
            <v>SP</v>
          </cell>
          <cell r="L1923" t="str">
            <v>Brazil</v>
          </cell>
          <cell r="M1923" t="str">
            <v>01310</v>
          </cell>
          <cell r="N1923">
            <v>64000</v>
          </cell>
        </row>
        <row r="1924">
          <cell r="A1924">
            <v>1874</v>
          </cell>
          <cell r="B1924" t="str">
            <v>TNS_BR_03282</v>
          </cell>
          <cell r="C1924" t="str">
            <v>BU BR</v>
          </cell>
          <cell r="D1924">
            <v>1874</v>
          </cell>
          <cell r="E1924" t="str">
            <v>Retail Branch Offices</v>
          </cell>
          <cell r="F1924" t="str">
            <v>noncritical</v>
          </cell>
          <cell r="G1924" t="str">
            <v>Tier3</v>
          </cell>
          <cell r="H1924" t="str">
            <v>PA BELA VISTA</v>
          </cell>
          <cell r="I1924" t="str">
            <v>1374, AVENIDA PAULISTA, TERREO, BELA VISTA</v>
          </cell>
          <cell r="J1924" t="str">
            <v>SAO PAULO</v>
          </cell>
          <cell r="K1924" t="str">
            <v>SP</v>
          </cell>
          <cell r="L1924" t="str">
            <v>Brazil</v>
          </cell>
          <cell r="M1924" t="str">
            <v>01310</v>
          </cell>
          <cell r="N1924">
            <v>128000</v>
          </cell>
        </row>
        <row r="1925">
          <cell r="A1925">
            <v>1622</v>
          </cell>
          <cell r="B1925" t="str">
            <v>TNS_BR_03288</v>
          </cell>
          <cell r="C1925" t="str">
            <v>BU BR</v>
          </cell>
          <cell r="D1925">
            <v>1622</v>
          </cell>
          <cell r="E1925" t="str">
            <v>Retail Branch Offices</v>
          </cell>
          <cell r="F1925" t="str">
            <v>noncritical</v>
          </cell>
          <cell r="G1925" t="str">
            <v>Tier3</v>
          </cell>
          <cell r="H1925" t="str">
            <v>BRAS</v>
          </cell>
          <cell r="I1925" t="str">
            <v>139, RUA XAVANTES, , BRAS</v>
          </cell>
          <cell r="J1925" t="str">
            <v>SAO PAULO</v>
          </cell>
          <cell r="K1925" t="str">
            <v>SP</v>
          </cell>
          <cell r="L1925" t="str">
            <v>Brazil</v>
          </cell>
          <cell r="M1925" t="str">
            <v>03027</v>
          </cell>
          <cell r="N1925">
            <v>128000</v>
          </cell>
        </row>
        <row r="1926">
          <cell r="A1926">
            <v>878</v>
          </cell>
          <cell r="B1926" t="str">
            <v>TNS_BR_03289</v>
          </cell>
          <cell r="C1926" t="str">
            <v>BU BR</v>
          </cell>
          <cell r="D1926">
            <v>878</v>
          </cell>
          <cell r="E1926" t="str">
            <v>Retail Branch Offices</v>
          </cell>
          <cell r="F1926" t="str">
            <v>noncritical</v>
          </cell>
          <cell r="G1926" t="str">
            <v>Tier3</v>
          </cell>
          <cell r="H1926" t="str">
            <v>SP-SHOPPING MARKET PLACE</v>
          </cell>
          <cell r="I1926" t="str">
            <v>13947, AVENIDA NACOES UNIDAS, LJ 120, MORUMBI</v>
          </cell>
          <cell r="J1926" t="str">
            <v>SAO PAULO</v>
          </cell>
          <cell r="K1926" t="str">
            <v>SP</v>
          </cell>
          <cell r="L1926" t="str">
            <v>Brazil</v>
          </cell>
          <cell r="M1926" t="str">
            <v>04794</v>
          </cell>
          <cell r="N1926">
            <v>128000</v>
          </cell>
        </row>
        <row r="1927">
          <cell r="A1927">
            <v>1785</v>
          </cell>
          <cell r="B1927" t="str">
            <v>TNS_BR_03290</v>
          </cell>
          <cell r="C1927" t="str">
            <v>BU BR</v>
          </cell>
          <cell r="D1927">
            <v>1785</v>
          </cell>
          <cell r="E1927" t="str">
            <v>Retail Branch Offices</v>
          </cell>
          <cell r="F1927" t="str">
            <v>noncritical</v>
          </cell>
          <cell r="G1927" t="str">
            <v>Tier3</v>
          </cell>
          <cell r="H1927" t="str">
            <v>VILA MARIA</v>
          </cell>
          <cell r="I1927" t="str">
            <v>1408, AVENIDA GUILHERME COTCHING, , V.MARIA</v>
          </cell>
          <cell r="J1927" t="str">
            <v>SAO PAULO</v>
          </cell>
          <cell r="K1927" t="str">
            <v>SP</v>
          </cell>
          <cell r="L1927" t="str">
            <v>Brazil</v>
          </cell>
          <cell r="M1927" t="str">
            <v>02113</v>
          </cell>
          <cell r="N1927">
            <v>128000</v>
          </cell>
        </row>
        <row r="1928">
          <cell r="A1928">
            <v>820</v>
          </cell>
          <cell r="B1928" t="str">
            <v>TNS_BR_03295</v>
          </cell>
          <cell r="C1928" t="str">
            <v>BU BR</v>
          </cell>
          <cell r="D1928">
            <v>820</v>
          </cell>
          <cell r="E1928" t="str">
            <v>Retail Branch Offices</v>
          </cell>
          <cell r="F1928" t="str">
            <v>noncritical</v>
          </cell>
          <cell r="G1928" t="str">
            <v>Tier3</v>
          </cell>
          <cell r="H1928" t="str">
            <v>SP-VILA MARIA</v>
          </cell>
          <cell r="I1928" t="str">
            <v>145, PRACA STO.EDUARDO, E 153, V.MARIA</v>
          </cell>
          <cell r="J1928" t="str">
            <v>SAO PAULO</v>
          </cell>
          <cell r="K1928" t="str">
            <v>SP</v>
          </cell>
          <cell r="L1928" t="str">
            <v>Brazil</v>
          </cell>
          <cell r="M1928" t="str">
            <v>02113</v>
          </cell>
          <cell r="N1928">
            <v>128000</v>
          </cell>
        </row>
        <row r="1929">
          <cell r="A1929">
            <v>1265</v>
          </cell>
          <cell r="B1929" t="str">
            <v>TNS_BR_03296</v>
          </cell>
          <cell r="C1929" t="str">
            <v>BU BR</v>
          </cell>
          <cell r="D1929">
            <v>1265</v>
          </cell>
          <cell r="E1929" t="str">
            <v>Retail Branch Offices</v>
          </cell>
          <cell r="F1929" t="str">
            <v>noncritical</v>
          </cell>
          <cell r="G1929" t="str">
            <v>Tier3</v>
          </cell>
          <cell r="H1929" t="str">
            <v>SP-AV.FRANCISCO MATARAZZO</v>
          </cell>
          <cell r="I1929" t="str">
            <v>1455, AVENIDA FRANCISCO MATARAZZO, LJ 5, AGUA BRANC</v>
          </cell>
          <cell r="J1929" t="str">
            <v>SAO PAULO</v>
          </cell>
          <cell r="K1929" t="str">
            <v>SP</v>
          </cell>
          <cell r="L1929" t="str">
            <v>Brazil</v>
          </cell>
          <cell r="M1929" t="str">
            <v>05001</v>
          </cell>
          <cell r="N1929">
            <v>128000</v>
          </cell>
        </row>
        <row r="1930">
          <cell r="A1930">
            <v>1781</v>
          </cell>
          <cell r="B1930" t="str">
            <v>TNS_BR_03297</v>
          </cell>
          <cell r="C1930" t="str">
            <v>BU BR</v>
          </cell>
          <cell r="D1930">
            <v>1781</v>
          </cell>
          <cell r="E1930" t="str">
            <v>Retail Branch Offices</v>
          </cell>
          <cell r="F1930" t="str">
            <v>noncritical</v>
          </cell>
          <cell r="G1930" t="str">
            <v>Tier3</v>
          </cell>
          <cell r="H1930" t="str">
            <v>PERDIZES</v>
          </cell>
          <cell r="I1930" t="str">
            <v>1467, RUA TURIASSU, e 1473, PERDIZES</v>
          </cell>
          <cell r="J1930" t="str">
            <v>SAO PAULO</v>
          </cell>
          <cell r="K1930" t="str">
            <v>SP</v>
          </cell>
          <cell r="L1930" t="str">
            <v>Brazil</v>
          </cell>
          <cell r="M1930" t="str">
            <v>05005</v>
          </cell>
          <cell r="N1930">
            <v>128000</v>
          </cell>
        </row>
        <row r="1931">
          <cell r="A1931">
            <v>1655</v>
          </cell>
          <cell r="B1931" t="str">
            <v>TNS_BR_03301</v>
          </cell>
          <cell r="C1931" t="str">
            <v>BU BR</v>
          </cell>
          <cell r="D1931">
            <v>1655</v>
          </cell>
          <cell r="E1931" t="str">
            <v>Retail Branch Offices</v>
          </cell>
          <cell r="F1931" t="str">
            <v>noncritical</v>
          </cell>
          <cell r="G1931" t="str">
            <v>Tier3</v>
          </cell>
          <cell r="H1931" t="str">
            <v>GASOMETRO</v>
          </cell>
          <cell r="I1931" t="str">
            <v>149, RUA ASSUNCAO, e 151, BRAS</v>
          </cell>
          <cell r="J1931" t="str">
            <v>SAO PAULO</v>
          </cell>
          <cell r="K1931" t="str">
            <v>SP</v>
          </cell>
          <cell r="L1931" t="str">
            <v>Brazil</v>
          </cell>
          <cell r="M1931" t="str">
            <v>03005</v>
          </cell>
          <cell r="N1931">
            <v>128000</v>
          </cell>
        </row>
        <row r="1932">
          <cell r="A1932">
            <v>1254</v>
          </cell>
          <cell r="B1932" t="str">
            <v>TNS_BR_03305</v>
          </cell>
          <cell r="C1932" t="str">
            <v>BU BR</v>
          </cell>
          <cell r="D1932">
            <v>1254</v>
          </cell>
          <cell r="E1932" t="str">
            <v>Retail Branch Offices</v>
          </cell>
          <cell r="F1932" t="str">
            <v>noncritical</v>
          </cell>
          <cell r="G1932" t="str">
            <v>Tier3</v>
          </cell>
          <cell r="H1932" t="str">
            <v>SP-LARGO 13 DE MAIO</v>
          </cell>
          <cell r="I1932" t="str">
            <v>159, AVENIDA ADOLFO PINHEIRO, , S.AMARO</v>
          </cell>
          <cell r="J1932" t="str">
            <v>SAO PAULO</v>
          </cell>
          <cell r="K1932" t="str">
            <v>SP</v>
          </cell>
          <cell r="L1932" t="str">
            <v>Brazil</v>
          </cell>
          <cell r="M1932" t="str">
            <v>04733</v>
          </cell>
          <cell r="N1932">
            <v>128000</v>
          </cell>
        </row>
        <row r="1933">
          <cell r="A1933">
            <v>1503</v>
          </cell>
          <cell r="B1933" t="str">
            <v>TNS_BR_03306</v>
          </cell>
          <cell r="C1933" t="str">
            <v>BU BR</v>
          </cell>
          <cell r="D1933">
            <v>1503</v>
          </cell>
          <cell r="E1933" t="str">
            <v>Retail Branch Offices</v>
          </cell>
          <cell r="F1933" t="str">
            <v>noncritical</v>
          </cell>
          <cell r="G1933" t="str">
            <v>Tier3</v>
          </cell>
          <cell r="H1933" t="str">
            <v>SILVA BUENO</v>
          </cell>
          <cell r="I1933" t="str">
            <v>1590, RUA SILVA BUENO, , IPIRANGA</v>
          </cell>
          <cell r="J1933" t="str">
            <v>SAO PAULO</v>
          </cell>
          <cell r="K1933" t="str">
            <v>SP</v>
          </cell>
          <cell r="L1933" t="str">
            <v>Brazil</v>
          </cell>
          <cell r="M1933" t="str">
            <v>04208</v>
          </cell>
          <cell r="N1933">
            <v>128000</v>
          </cell>
        </row>
        <row r="1934">
          <cell r="A1934">
            <v>1626</v>
          </cell>
          <cell r="B1934" t="str">
            <v>TNS_BR_03307</v>
          </cell>
          <cell r="C1934" t="str">
            <v>BU BR</v>
          </cell>
          <cell r="D1934">
            <v>1626</v>
          </cell>
          <cell r="E1934" t="str">
            <v>Retail Branch Offices</v>
          </cell>
          <cell r="F1934" t="str">
            <v>noncritical</v>
          </cell>
          <cell r="G1934" t="str">
            <v>Tier3</v>
          </cell>
          <cell r="H1934" t="str">
            <v>BUTANTA</v>
          </cell>
          <cell r="I1934" t="str">
            <v>160, AVENIDA VITAL BRASIL, , BUTANTA</v>
          </cell>
          <cell r="J1934" t="str">
            <v>SAO PAULO</v>
          </cell>
          <cell r="K1934" t="str">
            <v>SP</v>
          </cell>
          <cell r="L1934" t="str">
            <v>Brazil</v>
          </cell>
          <cell r="M1934" t="str">
            <v>05503</v>
          </cell>
          <cell r="N1934">
            <v>128000</v>
          </cell>
        </row>
        <row r="1935">
          <cell r="A1935">
            <v>985</v>
          </cell>
          <cell r="B1935" t="str">
            <v>TNS_BR_03309</v>
          </cell>
          <cell r="C1935" t="str">
            <v>BU BR</v>
          </cell>
          <cell r="D1935">
            <v>985</v>
          </cell>
          <cell r="E1935" t="str">
            <v>Retail Branch Offices</v>
          </cell>
          <cell r="F1935" t="str">
            <v>noncritical</v>
          </cell>
          <cell r="G1935" t="str">
            <v>Tier3</v>
          </cell>
          <cell r="H1935" t="str">
            <v>SP-PRACA OSWALDO CRUZ</v>
          </cell>
          <cell r="I1935" t="str">
            <v>160, PRACA OSWALDO CRUZ, , PARAISO</v>
          </cell>
          <cell r="J1935" t="str">
            <v>SAO PAULO</v>
          </cell>
          <cell r="K1935" t="str">
            <v>SP</v>
          </cell>
          <cell r="L1935" t="str">
            <v>Brazil</v>
          </cell>
          <cell r="M1935" t="str">
            <v>04004</v>
          </cell>
          <cell r="N1935">
            <v>64000</v>
          </cell>
        </row>
        <row r="1936">
          <cell r="A1936">
            <v>1263</v>
          </cell>
          <cell r="B1936" t="str">
            <v>TNS_BR_03310</v>
          </cell>
          <cell r="C1936" t="str">
            <v>BU BR</v>
          </cell>
          <cell r="D1936">
            <v>1263</v>
          </cell>
          <cell r="E1936" t="str">
            <v>Retail Branch Offices</v>
          </cell>
          <cell r="F1936" t="str">
            <v>noncritical</v>
          </cell>
          <cell r="G1936" t="str">
            <v>Tier3</v>
          </cell>
          <cell r="H1936" t="str">
            <v>SP-CERRO CORA</v>
          </cell>
          <cell r="I1936" t="str">
            <v>1609, RUA CERRO CORA, , V.ROMANA</v>
          </cell>
          <cell r="J1936" t="str">
            <v>SAO PAULO</v>
          </cell>
          <cell r="K1936" t="str">
            <v>SP</v>
          </cell>
          <cell r="L1936" t="str">
            <v>Brazil</v>
          </cell>
          <cell r="M1936" t="str">
            <v>05061</v>
          </cell>
          <cell r="N1936">
            <v>128000</v>
          </cell>
        </row>
        <row r="1937">
          <cell r="A1937">
            <v>897</v>
          </cell>
          <cell r="B1937" t="str">
            <v>TNS_BR_03312</v>
          </cell>
          <cell r="C1937" t="str">
            <v>BU BR</v>
          </cell>
          <cell r="D1937">
            <v>897</v>
          </cell>
          <cell r="E1937" t="str">
            <v>Retail Branch Offices</v>
          </cell>
          <cell r="F1937" t="str">
            <v>noncritical</v>
          </cell>
          <cell r="G1937" t="str">
            <v>Tier3</v>
          </cell>
          <cell r="H1937" t="str">
            <v>SP-AV DO CURSINO</v>
          </cell>
          <cell r="I1937" t="str">
            <v>1623, AVENIDA DO CURSINO, , JD.SAUDE</v>
          </cell>
          <cell r="J1937" t="str">
            <v>SAO PAULO</v>
          </cell>
          <cell r="K1937" t="str">
            <v>SP</v>
          </cell>
          <cell r="L1937" t="str">
            <v>Brazil</v>
          </cell>
          <cell r="M1937" t="str">
            <v>04133</v>
          </cell>
          <cell r="N1937">
            <v>128000</v>
          </cell>
        </row>
        <row r="1938">
          <cell r="A1938">
            <v>1260</v>
          </cell>
          <cell r="B1938" t="str">
            <v>TNS_BR_03313</v>
          </cell>
          <cell r="C1938" t="str">
            <v>BU BR</v>
          </cell>
          <cell r="D1938">
            <v>1260</v>
          </cell>
          <cell r="E1938" t="str">
            <v>Retail Branch Offices</v>
          </cell>
          <cell r="F1938" t="str">
            <v>noncritical</v>
          </cell>
          <cell r="G1938" t="str">
            <v>Tier3</v>
          </cell>
          <cell r="H1938" t="str">
            <v>SP-AV.NAZARE</v>
          </cell>
          <cell r="I1938" t="str">
            <v>1626, AVENIDA NAZARE, , IPIRANGA</v>
          </cell>
          <cell r="J1938" t="str">
            <v>SAO PAULO</v>
          </cell>
          <cell r="K1938" t="str">
            <v>SP</v>
          </cell>
          <cell r="L1938" t="str">
            <v>Brazil</v>
          </cell>
          <cell r="M1938" t="str">
            <v>04262</v>
          </cell>
          <cell r="N1938">
            <v>128000</v>
          </cell>
        </row>
        <row r="1939">
          <cell r="A1939">
            <v>371</v>
          </cell>
          <cell r="B1939" t="str">
            <v>TNS_BR_03317</v>
          </cell>
          <cell r="C1939" t="str">
            <v>BU BR</v>
          </cell>
          <cell r="D1939">
            <v>371</v>
          </cell>
          <cell r="E1939" t="str">
            <v>Retail Branch Offices</v>
          </cell>
          <cell r="F1939" t="str">
            <v>noncritical</v>
          </cell>
          <cell r="G1939" t="str">
            <v>Tier3</v>
          </cell>
          <cell r="H1939" t="str">
            <v>SP-PAES DE BARROS</v>
          </cell>
          <cell r="I1939" t="str">
            <v>1645, AVENIDA PAES DE BARROS, , MOOCA</v>
          </cell>
          <cell r="J1939" t="str">
            <v>SAO PAULO</v>
          </cell>
          <cell r="K1939" t="str">
            <v>SP</v>
          </cell>
          <cell r="L1939" t="str">
            <v>Brazil</v>
          </cell>
          <cell r="M1939" t="str">
            <v>03115</v>
          </cell>
          <cell r="N1939">
            <v>128000</v>
          </cell>
        </row>
        <row r="1940">
          <cell r="A1940">
            <v>772</v>
          </cell>
          <cell r="B1940" t="str">
            <v>TNS_BR_03322</v>
          </cell>
          <cell r="C1940" t="str">
            <v>BU BR</v>
          </cell>
          <cell r="D1940">
            <v>772</v>
          </cell>
          <cell r="E1940" t="str">
            <v>Retail Branch Offices</v>
          </cell>
          <cell r="F1940" t="str">
            <v>noncritical</v>
          </cell>
          <cell r="G1940" t="str">
            <v>Tier3</v>
          </cell>
          <cell r="H1940" t="str">
            <v>SP-ERMELINO MATARAZZO</v>
          </cell>
          <cell r="I1940" t="str">
            <v>1684, AVENIDA PARANAGUA, , ERM.MATARA</v>
          </cell>
          <cell r="J1940" t="str">
            <v>SAO PAULO</v>
          </cell>
          <cell r="K1940" t="str">
            <v>SP</v>
          </cell>
          <cell r="L1940" t="str">
            <v>Brazil</v>
          </cell>
          <cell r="M1940" t="str">
            <v>03806</v>
          </cell>
          <cell r="N1940">
            <v>128000</v>
          </cell>
        </row>
        <row r="1941">
          <cell r="A1941">
            <v>727</v>
          </cell>
          <cell r="B1941" t="str">
            <v>TNS_BR_03323</v>
          </cell>
          <cell r="C1941" t="str">
            <v>BU BR</v>
          </cell>
          <cell r="D1941">
            <v>727</v>
          </cell>
          <cell r="E1941" t="str">
            <v>Retail Branch Offices</v>
          </cell>
          <cell r="F1941" t="str">
            <v>noncritical</v>
          </cell>
          <cell r="G1941" t="str">
            <v>Tier3</v>
          </cell>
          <cell r="H1941" t="str">
            <v>SP-BROOKLIN</v>
          </cell>
          <cell r="I1941" t="str">
            <v>169, RUA JOAQUIM NABUCO, , BROOKLIN</v>
          </cell>
          <cell r="J1941" t="str">
            <v>SAO PAULO</v>
          </cell>
          <cell r="K1941" t="str">
            <v>SP</v>
          </cell>
          <cell r="L1941" t="str">
            <v>Brazil</v>
          </cell>
          <cell r="M1941" t="str">
            <v>04621</v>
          </cell>
          <cell r="N1941">
            <v>128000</v>
          </cell>
        </row>
        <row r="1942">
          <cell r="A1942">
            <v>1253</v>
          </cell>
          <cell r="B1942" t="str">
            <v>TNS_BR_03326</v>
          </cell>
          <cell r="C1942" t="str">
            <v>BU BR</v>
          </cell>
          <cell r="D1942">
            <v>1253</v>
          </cell>
          <cell r="E1942" t="str">
            <v>Retail Branch Offices</v>
          </cell>
          <cell r="F1942" t="str">
            <v>noncritical</v>
          </cell>
          <cell r="G1942" t="str">
            <v>Tier3</v>
          </cell>
          <cell r="H1942" t="str">
            <v>SP-HEITOR PENTEADO</v>
          </cell>
          <cell r="I1942" t="str">
            <v>1717, RUA HEITOR PENTEADO, LJ, SUMAREZINH</v>
          </cell>
          <cell r="J1942" t="str">
            <v>SAO PAULO</v>
          </cell>
          <cell r="K1942" t="str">
            <v>SP</v>
          </cell>
          <cell r="L1942" t="str">
            <v>Brazil</v>
          </cell>
          <cell r="M1942" t="str">
            <v>05437</v>
          </cell>
          <cell r="N1942">
            <v>128000</v>
          </cell>
        </row>
        <row r="1943">
          <cell r="A1943">
            <v>887</v>
          </cell>
          <cell r="B1943" t="str">
            <v>TNS_BR_03327</v>
          </cell>
          <cell r="C1943" t="str">
            <v>BU BR</v>
          </cell>
          <cell r="D1943">
            <v>887</v>
          </cell>
          <cell r="E1943" t="str">
            <v>Retail Branch Offices</v>
          </cell>
          <cell r="F1943" t="str">
            <v>noncritical</v>
          </cell>
          <cell r="G1943" t="str">
            <v>Tier3</v>
          </cell>
          <cell r="H1943" t="str">
            <v>SP-RUA ANTONIO PRUDENTE</v>
          </cell>
          <cell r="I1943" t="str">
            <v>172, RUA PROF.ANTONIO PRUDENTE, , LIBERDADE</v>
          </cell>
          <cell r="J1943" t="str">
            <v>SAO PAULO</v>
          </cell>
          <cell r="K1943" t="str">
            <v>SP</v>
          </cell>
          <cell r="L1943" t="str">
            <v>Brazil</v>
          </cell>
          <cell r="M1943" t="str">
            <v>01509</v>
          </cell>
          <cell r="N1943">
            <v>128000</v>
          </cell>
        </row>
        <row r="1944">
          <cell r="A1944">
            <v>975</v>
          </cell>
          <cell r="B1944" t="str">
            <v>TNS_BR_03332</v>
          </cell>
          <cell r="C1944" t="str">
            <v>BU BR</v>
          </cell>
          <cell r="D1944">
            <v>975</v>
          </cell>
          <cell r="E1944" t="str">
            <v>Retail Branch Offices</v>
          </cell>
          <cell r="F1944" t="str">
            <v>noncritical</v>
          </cell>
          <cell r="G1944" t="str">
            <v>Tier3</v>
          </cell>
          <cell r="H1944" t="str">
            <v>SP-SHOP JD.ANALIA FRANCO</v>
          </cell>
          <cell r="I1944" t="str">
            <v>1739, AVENIDA REG.FEIJO, PISO TULIPA,LJ 10, JD.ANAL.FR</v>
          </cell>
          <cell r="J1944" t="str">
            <v>SAO PAULO</v>
          </cell>
          <cell r="K1944" t="str">
            <v>SP</v>
          </cell>
          <cell r="L1944" t="str">
            <v>Brazil</v>
          </cell>
          <cell r="M1944" t="str">
            <v>03342</v>
          </cell>
          <cell r="N1944">
            <v>128000</v>
          </cell>
        </row>
        <row r="1945">
          <cell r="A1945">
            <v>1267</v>
          </cell>
          <cell r="B1945" t="str">
            <v>TNS_BR_03334</v>
          </cell>
          <cell r="C1945" t="str">
            <v>BU BR</v>
          </cell>
          <cell r="D1945">
            <v>1267</v>
          </cell>
          <cell r="E1945" t="str">
            <v>Retail Branch Offices</v>
          </cell>
          <cell r="F1945" t="str">
            <v>noncritical</v>
          </cell>
          <cell r="G1945" t="str">
            <v>Tier3</v>
          </cell>
          <cell r="H1945" t="str">
            <v>SP-VILA FORMOSA</v>
          </cell>
          <cell r="I1945" t="str">
            <v>1752, AVENIDA DR.EDUARDO COTCHING, , V.FORMOSA</v>
          </cell>
          <cell r="J1945" t="str">
            <v>SAO PAULO</v>
          </cell>
          <cell r="K1945" t="str">
            <v>SP</v>
          </cell>
          <cell r="L1945" t="str">
            <v>Brazil</v>
          </cell>
          <cell r="M1945" t="str">
            <v>03356</v>
          </cell>
          <cell r="N1945">
            <v>128000</v>
          </cell>
        </row>
        <row r="1946">
          <cell r="A1946">
            <v>1205</v>
          </cell>
          <cell r="B1946" t="str">
            <v>TNS_BR_03341</v>
          </cell>
          <cell r="C1946" t="str">
            <v>BU BR</v>
          </cell>
          <cell r="D1946">
            <v>1205</v>
          </cell>
          <cell r="E1946" t="str">
            <v>Retail Branch Offices</v>
          </cell>
          <cell r="F1946" t="str">
            <v>noncritical</v>
          </cell>
          <cell r="G1946" t="str">
            <v>Tier3</v>
          </cell>
          <cell r="H1946" t="str">
            <v>SP-CHACARA SANTO ANTONIO</v>
          </cell>
          <cell r="I1946" t="str">
            <v>1816, RUA AMERICO BRASILIENSE, TERREO, CH.S.ANTON</v>
          </cell>
          <cell r="J1946" t="str">
            <v>SAO PAULO</v>
          </cell>
          <cell r="K1946" t="str">
            <v>SP</v>
          </cell>
          <cell r="L1946" t="str">
            <v>Brazil</v>
          </cell>
          <cell r="M1946" t="str">
            <v>04715</v>
          </cell>
          <cell r="N1946">
            <v>128000</v>
          </cell>
        </row>
        <row r="1947">
          <cell r="A1947">
            <v>413</v>
          </cell>
          <cell r="B1947" t="str">
            <v>TNS_BR_03342</v>
          </cell>
          <cell r="C1947" t="str">
            <v>BU BR</v>
          </cell>
          <cell r="D1947">
            <v>413</v>
          </cell>
          <cell r="E1947" t="str">
            <v>Retail Branch Offices</v>
          </cell>
          <cell r="F1947" t="str">
            <v>noncritical</v>
          </cell>
          <cell r="G1947" t="str">
            <v>Tier3</v>
          </cell>
          <cell r="H1947" t="str">
            <v>SP-ESTADOS UNIDOS</v>
          </cell>
          <cell r="I1947" t="str">
            <v>1821, RUA ESTADOS UNIDOS, , JD.AMERICA</v>
          </cell>
          <cell r="J1947" t="str">
            <v>SAO PAULO</v>
          </cell>
          <cell r="K1947" t="str">
            <v>SP</v>
          </cell>
          <cell r="L1947" t="str">
            <v>Brazil</v>
          </cell>
          <cell r="M1947" t="str">
            <v>01427</v>
          </cell>
          <cell r="N1947">
            <v>128000</v>
          </cell>
        </row>
        <row r="1948">
          <cell r="A1948">
            <v>1629</v>
          </cell>
          <cell r="B1948" t="str">
            <v>TNS_BR_03346</v>
          </cell>
          <cell r="C1948" t="str">
            <v>BU BR</v>
          </cell>
          <cell r="D1948">
            <v>1629</v>
          </cell>
          <cell r="E1948" t="str">
            <v>Retail Branch Offices</v>
          </cell>
          <cell r="F1948" t="str">
            <v>noncritical</v>
          </cell>
          <cell r="G1948" t="str">
            <v>Tier3</v>
          </cell>
          <cell r="H1948" t="str">
            <v>CURSINO</v>
          </cell>
          <cell r="I1948" t="str">
            <v>1840, AVENIDA DO CURSINO, , JD.DA SAUD</v>
          </cell>
          <cell r="J1948" t="str">
            <v>SAO PAULO</v>
          </cell>
          <cell r="K1948" t="str">
            <v>SP</v>
          </cell>
          <cell r="L1948" t="str">
            <v>Brazil</v>
          </cell>
          <cell r="M1948" t="str">
            <v>04132</v>
          </cell>
          <cell r="N1948">
            <v>128000</v>
          </cell>
        </row>
        <row r="1949">
          <cell r="A1949">
            <v>410</v>
          </cell>
          <cell r="B1949" t="str">
            <v>TNS_BR_03349</v>
          </cell>
          <cell r="C1949" t="str">
            <v>BU BR</v>
          </cell>
          <cell r="D1949">
            <v>410</v>
          </cell>
          <cell r="E1949" t="str">
            <v>Retail Branch Offices</v>
          </cell>
          <cell r="F1949" t="str">
            <v>noncritical</v>
          </cell>
          <cell r="G1949" t="str">
            <v>Tier3</v>
          </cell>
          <cell r="H1949" t="str">
            <v>SP-BRIGADEIRO LUIS ANTONIO</v>
          </cell>
          <cell r="I1949" t="str">
            <v>1869, AVENIDA BRIG.LUIS ANTONIO, , BELA VISTA</v>
          </cell>
          <cell r="J1949" t="str">
            <v>SAO PAULO</v>
          </cell>
          <cell r="K1949" t="str">
            <v>SP</v>
          </cell>
          <cell r="L1949" t="str">
            <v>Brazil</v>
          </cell>
          <cell r="M1949" t="str">
            <v>01317</v>
          </cell>
          <cell r="N1949">
            <v>128000</v>
          </cell>
        </row>
        <row r="1950">
          <cell r="A1950">
            <v>559</v>
          </cell>
          <cell r="B1950" t="str">
            <v>TNS_BR_03351</v>
          </cell>
          <cell r="C1950" t="str">
            <v>BU BR</v>
          </cell>
          <cell r="D1950">
            <v>559</v>
          </cell>
          <cell r="E1950" t="str">
            <v>Retail Branch Offices</v>
          </cell>
          <cell r="F1950" t="str">
            <v>noncritical</v>
          </cell>
          <cell r="G1950" t="str">
            <v>Tier3</v>
          </cell>
          <cell r="H1950" t="str">
            <v>SP-ALAMEDA SANTOS</v>
          </cell>
          <cell r="I1950" t="str">
            <v>1873, ALAMEDA SANTOS, , CERQ.CESAR</v>
          </cell>
          <cell r="J1950" t="str">
            <v>SAO PAULO</v>
          </cell>
          <cell r="K1950" t="str">
            <v>SP</v>
          </cell>
          <cell r="L1950" t="str">
            <v>Brazil</v>
          </cell>
          <cell r="M1950" t="str">
            <v>01419</v>
          </cell>
          <cell r="N1950">
            <v>256000</v>
          </cell>
        </row>
        <row r="1951">
          <cell r="A1951">
            <v>1779</v>
          </cell>
          <cell r="B1951" t="str">
            <v>TNS_BR_03354</v>
          </cell>
          <cell r="C1951" t="str">
            <v>BU BR</v>
          </cell>
          <cell r="D1951">
            <v>1779</v>
          </cell>
          <cell r="E1951" t="str">
            <v>Retail Branch Offices</v>
          </cell>
          <cell r="F1951" t="str">
            <v>noncritical</v>
          </cell>
          <cell r="G1951" t="str">
            <v>Tier3</v>
          </cell>
          <cell r="H1951" t="str">
            <v>FARIA LIMA</v>
          </cell>
          <cell r="I1951" t="str">
            <v>1909, AVENIDA BRIG.FARIA LIMA, , JD.PAULIST</v>
          </cell>
          <cell r="J1951" t="str">
            <v>SAO PAULO</v>
          </cell>
          <cell r="K1951" t="str">
            <v>SP</v>
          </cell>
          <cell r="L1951" t="str">
            <v>Brazil</v>
          </cell>
          <cell r="M1951" t="str">
            <v>01452</v>
          </cell>
          <cell r="N1951">
            <v>128000</v>
          </cell>
        </row>
        <row r="1952">
          <cell r="A1952">
            <v>372</v>
          </cell>
          <cell r="B1952" t="str">
            <v>TNS_BR_03355</v>
          </cell>
          <cell r="C1952" t="str">
            <v>BU BR</v>
          </cell>
          <cell r="D1952">
            <v>372</v>
          </cell>
          <cell r="E1952" t="str">
            <v>Retail Branch Offices</v>
          </cell>
          <cell r="F1952" t="str">
            <v>noncritical</v>
          </cell>
          <cell r="G1952" t="str">
            <v>Tier3</v>
          </cell>
          <cell r="H1952" t="str">
            <v>SP-PRACA DOM JOSE GASPAR</v>
          </cell>
          <cell r="I1952" t="str">
            <v>192, AVENIDA SAO LUIS, 204 E 208, REPUBLICA</v>
          </cell>
          <cell r="J1952" t="str">
            <v>SAO PAULO</v>
          </cell>
          <cell r="K1952" t="str">
            <v>SP</v>
          </cell>
          <cell r="L1952" t="str">
            <v>Brazil</v>
          </cell>
          <cell r="M1952" t="str">
            <v>01046</v>
          </cell>
          <cell r="N1952">
            <v>128000</v>
          </cell>
        </row>
        <row r="1953">
          <cell r="A1953">
            <v>1347</v>
          </cell>
          <cell r="B1953" t="str">
            <v>TNS_BR_03357</v>
          </cell>
          <cell r="C1953" t="str">
            <v>BU BR</v>
          </cell>
          <cell r="D1953">
            <v>1347</v>
          </cell>
          <cell r="E1953" t="str">
            <v>Retail Branch Offices</v>
          </cell>
          <cell r="F1953" t="str">
            <v>noncritical</v>
          </cell>
          <cell r="G1953" t="str">
            <v>Tier3</v>
          </cell>
          <cell r="H1953" t="str">
            <v>SP-CEAGESP</v>
          </cell>
          <cell r="I1953" t="str">
            <v>1946, AVENIDA DR.GASTAO VIDIGAL, , V.LEOPOLDI</v>
          </cell>
          <cell r="J1953" t="str">
            <v>SAO PAULO</v>
          </cell>
          <cell r="K1953" t="str">
            <v>SP</v>
          </cell>
          <cell r="L1953" t="str">
            <v>Brazil</v>
          </cell>
          <cell r="M1953" t="str">
            <v>05316</v>
          </cell>
          <cell r="N1953">
            <v>128000</v>
          </cell>
        </row>
        <row r="1954">
          <cell r="A1954">
            <v>984</v>
          </cell>
          <cell r="B1954" t="str">
            <v>TNS_BR_03358</v>
          </cell>
          <cell r="C1954" t="str">
            <v>BU BR</v>
          </cell>
          <cell r="D1954">
            <v>984</v>
          </cell>
          <cell r="E1954" t="str">
            <v>Retail Branch Offices</v>
          </cell>
          <cell r="F1954" t="str">
            <v>noncritical</v>
          </cell>
          <cell r="G1954" t="str">
            <v>Tier3</v>
          </cell>
          <cell r="H1954" t="str">
            <v>SP-PRACA BUENOS AIRES</v>
          </cell>
          <cell r="I1954" t="str">
            <v>1951, AVENIDA ANGELICA, , HIGIENOPOL</v>
          </cell>
          <cell r="J1954" t="str">
            <v>SAO PAULO</v>
          </cell>
          <cell r="K1954" t="str">
            <v>SP</v>
          </cell>
          <cell r="L1954" t="str">
            <v>Brazil</v>
          </cell>
          <cell r="M1954" t="str">
            <v>01227</v>
          </cell>
          <cell r="N1954">
            <v>128000</v>
          </cell>
        </row>
        <row r="1955">
          <cell r="A1955">
            <v>1581</v>
          </cell>
          <cell r="B1955" t="str">
            <v>TNS_BR_03359</v>
          </cell>
          <cell r="C1955" t="str">
            <v>BU BR</v>
          </cell>
          <cell r="D1955">
            <v>1581</v>
          </cell>
          <cell r="E1955" t="str">
            <v>Retail Branch Offices</v>
          </cell>
          <cell r="F1955" t="str">
            <v>noncritical</v>
          </cell>
          <cell r="G1955" t="str">
            <v>Tier3</v>
          </cell>
          <cell r="H1955" t="str">
            <v>SENADOR FEIJO</v>
          </cell>
          <cell r="I1955" t="str">
            <v>197, RUA SEN.FEIJO, e 205, CENTRO</v>
          </cell>
          <cell r="J1955" t="str">
            <v>SAO PAULO</v>
          </cell>
          <cell r="K1955" t="str">
            <v>SP</v>
          </cell>
          <cell r="L1955" t="str">
            <v>Brazil</v>
          </cell>
          <cell r="M1955" t="str">
            <v>01006</v>
          </cell>
          <cell r="N1955">
            <v>128000</v>
          </cell>
        </row>
        <row r="1956">
          <cell r="A1956">
            <v>1755</v>
          </cell>
          <cell r="B1956" t="str">
            <v>TNS_BR_03362</v>
          </cell>
          <cell r="C1956" t="str">
            <v>BU BR</v>
          </cell>
          <cell r="D1956">
            <v>1755</v>
          </cell>
          <cell r="E1956" t="str">
            <v>Retail Branch Offices</v>
          </cell>
          <cell r="F1956" t="str">
            <v>noncritical</v>
          </cell>
          <cell r="G1956" t="str">
            <v>Tier3</v>
          </cell>
          <cell r="H1956" t="str">
            <v>REBOUCAS</v>
          </cell>
          <cell r="I1956" t="str">
            <v>1981, AVENIDA REBOUCAS, , JD.PAULIST</v>
          </cell>
          <cell r="J1956" t="str">
            <v>SAO PAULO</v>
          </cell>
          <cell r="K1956" t="str">
            <v>SP</v>
          </cell>
          <cell r="L1956" t="str">
            <v>Brazil</v>
          </cell>
          <cell r="M1956" t="str">
            <v>05401</v>
          </cell>
          <cell r="N1956">
            <v>128000</v>
          </cell>
        </row>
        <row r="1957">
          <cell r="A1957">
            <v>560</v>
          </cell>
          <cell r="B1957" t="str">
            <v>TNS_BR_03367</v>
          </cell>
          <cell r="C1957" t="str">
            <v>BU BR</v>
          </cell>
          <cell r="D1957">
            <v>560</v>
          </cell>
          <cell r="E1957" t="str">
            <v>Retail Branch Offices</v>
          </cell>
          <cell r="F1957" t="str">
            <v>noncritical</v>
          </cell>
          <cell r="G1957" t="str">
            <v>Tier3</v>
          </cell>
          <cell r="H1957" t="str">
            <v>SP-BRIGADEIRO FARIA LIMA</v>
          </cell>
          <cell r="I1957" t="str">
            <v>2006, AVENIDA BRIG.FARIA LIMA, , JD.PAULIST</v>
          </cell>
          <cell r="J1957" t="str">
            <v>SAO PAULO</v>
          </cell>
          <cell r="K1957" t="str">
            <v>SP</v>
          </cell>
          <cell r="L1957" t="str">
            <v>Brazil</v>
          </cell>
          <cell r="M1957" t="str">
            <v>01451</v>
          </cell>
          <cell r="N1957">
            <v>128000</v>
          </cell>
        </row>
        <row r="1958">
          <cell r="A1958">
            <v>1270</v>
          </cell>
          <cell r="B1958" t="str">
            <v>TNS_BR_03369</v>
          </cell>
          <cell r="C1958" t="str">
            <v>BU BR</v>
          </cell>
          <cell r="D1958">
            <v>1270</v>
          </cell>
          <cell r="E1958" t="str">
            <v>Retail Branch Offices</v>
          </cell>
          <cell r="F1958" t="str">
            <v>noncritical</v>
          </cell>
          <cell r="G1958" t="str">
            <v>Tier3</v>
          </cell>
          <cell r="H1958" t="str">
            <v>SP-FREGUESIA DO O</v>
          </cell>
          <cell r="I1958" t="str">
            <v>2018, AVENIDA ITABERABA, , FREG.DO O</v>
          </cell>
          <cell r="J1958" t="str">
            <v>SAO PAULO</v>
          </cell>
          <cell r="K1958" t="str">
            <v>SP</v>
          </cell>
          <cell r="L1958" t="str">
            <v>Brazil</v>
          </cell>
          <cell r="M1958" t="str">
            <v>02739</v>
          </cell>
          <cell r="N1958">
            <v>128000</v>
          </cell>
        </row>
        <row r="1959">
          <cell r="A1959">
            <v>84</v>
          </cell>
          <cell r="B1959" t="str">
            <v>TNS_BR_03371</v>
          </cell>
          <cell r="C1959" t="str">
            <v>BU BR</v>
          </cell>
          <cell r="D1959">
            <v>84</v>
          </cell>
          <cell r="E1959" t="str">
            <v>Retail Branch Offices</v>
          </cell>
          <cell r="F1959" t="str">
            <v>noncritical</v>
          </cell>
          <cell r="G1959" t="str">
            <v>Tier3</v>
          </cell>
          <cell r="H1959" t="str">
            <v>CADE BANDEP</v>
          </cell>
          <cell r="I1959" t="str">
            <v>2020, AV. BRIG. LUIZ ANTONIO, , BELA VISTA</v>
          </cell>
          <cell r="J1959" t="str">
            <v>SAO PAULO</v>
          </cell>
          <cell r="K1959" t="str">
            <v>SP</v>
          </cell>
          <cell r="L1959" t="str">
            <v>Brazil</v>
          </cell>
          <cell r="M1959" t="str">
            <v>01310</v>
          </cell>
          <cell r="N1959">
            <v>256000</v>
          </cell>
        </row>
        <row r="1960">
          <cell r="A1960">
            <v>84</v>
          </cell>
          <cell r="B1960" t="str">
            <v>TNS_BR_03373</v>
          </cell>
          <cell r="C1960" t="str">
            <v>BU BR</v>
          </cell>
          <cell r="D1960">
            <v>84</v>
          </cell>
          <cell r="E1960" t="str">
            <v>Retail Branch Offices</v>
          </cell>
          <cell r="F1960" t="str">
            <v>noncritical</v>
          </cell>
          <cell r="G1960" t="str">
            <v>Tier3</v>
          </cell>
          <cell r="H1960" t="str">
            <v>CADE AV PAULISTA</v>
          </cell>
          <cell r="I1960" t="str">
            <v>2020, AV. BRIG. LUIZ ANTONIO, TERREO, BELA VISTA</v>
          </cell>
          <cell r="J1960" t="str">
            <v>SAO PAULO</v>
          </cell>
          <cell r="K1960" t="str">
            <v>SP</v>
          </cell>
          <cell r="L1960" t="str">
            <v>Brazil</v>
          </cell>
          <cell r="M1960" t="str">
            <v>01310</v>
          </cell>
          <cell r="N1960">
            <v>128000</v>
          </cell>
        </row>
        <row r="1961">
          <cell r="A1961">
            <v>1550</v>
          </cell>
          <cell r="B1961" t="str">
            <v>TNS_BR_03374</v>
          </cell>
          <cell r="C1961" t="str">
            <v>BU BR</v>
          </cell>
          <cell r="D1961">
            <v>1550</v>
          </cell>
          <cell r="E1961" t="str">
            <v>Retail Branch Offices</v>
          </cell>
          <cell r="F1961" t="str">
            <v>noncritical</v>
          </cell>
          <cell r="G1961" t="str">
            <v>Tier3</v>
          </cell>
          <cell r="H1961" t="str">
            <v>BRIGADEIRO</v>
          </cell>
          <cell r="I1961" t="str">
            <v>2020, AVENIDA BRIG.LUIS ANTONIO, , BELA VISTA</v>
          </cell>
          <cell r="J1961" t="str">
            <v>SAO PAULO</v>
          </cell>
          <cell r="K1961" t="str">
            <v>SP</v>
          </cell>
          <cell r="L1961" t="str">
            <v>Brazil</v>
          </cell>
          <cell r="M1961" t="str">
            <v>01318</v>
          </cell>
          <cell r="N1961">
            <v>128000</v>
          </cell>
        </row>
        <row r="1962">
          <cell r="A1962">
            <v>1255</v>
          </cell>
          <cell r="B1962" t="str">
            <v>TNS_BR_03380</v>
          </cell>
          <cell r="C1962" t="str">
            <v>BU BR</v>
          </cell>
          <cell r="D1962">
            <v>1255</v>
          </cell>
          <cell r="E1962" t="str">
            <v>Retail Branch Offices</v>
          </cell>
          <cell r="F1962" t="str">
            <v>noncritical</v>
          </cell>
          <cell r="G1962" t="str">
            <v>Tier3</v>
          </cell>
          <cell r="H1962" t="str">
            <v>SP-MOOCA</v>
          </cell>
          <cell r="I1962" t="str">
            <v>2078, RUA DA MOOCA, , MOOCA</v>
          </cell>
          <cell r="J1962" t="str">
            <v>SAO PAULO</v>
          </cell>
          <cell r="K1962" t="str">
            <v>SP</v>
          </cell>
          <cell r="L1962" t="str">
            <v>Brazil</v>
          </cell>
          <cell r="M1962" t="str">
            <v>03104</v>
          </cell>
          <cell r="N1962">
            <v>128000</v>
          </cell>
        </row>
        <row r="1963">
          <cell r="A1963">
            <v>1607</v>
          </cell>
          <cell r="B1963" t="str">
            <v>TNS_BR_03381</v>
          </cell>
          <cell r="C1963" t="str">
            <v>BU BR</v>
          </cell>
          <cell r="D1963">
            <v>1607</v>
          </cell>
          <cell r="E1963" t="str">
            <v>Retail Branch Offices</v>
          </cell>
          <cell r="F1963" t="str">
            <v>noncritical</v>
          </cell>
          <cell r="G1963" t="str">
            <v>Tier3</v>
          </cell>
          <cell r="H1963" t="str">
            <v>V.CARRAO</v>
          </cell>
          <cell r="I1963" t="str">
            <v>2086, AVENIDA CONS.CARRAO, , CHACARA CA</v>
          </cell>
          <cell r="J1963" t="str">
            <v>SAO PAULO</v>
          </cell>
          <cell r="K1963" t="str">
            <v>SP</v>
          </cell>
          <cell r="L1963" t="str">
            <v>Brazil</v>
          </cell>
          <cell r="M1963" t="str">
            <v>03402</v>
          </cell>
          <cell r="N1963">
            <v>128000</v>
          </cell>
        </row>
        <row r="1964">
          <cell r="A1964">
            <v>1770</v>
          </cell>
          <cell r="B1964" t="str">
            <v>TNS_BR_03384</v>
          </cell>
          <cell r="C1964" t="str">
            <v>BU BR</v>
          </cell>
          <cell r="D1964">
            <v>1770</v>
          </cell>
          <cell r="E1964" t="str">
            <v>Retail Branch Offices</v>
          </cell>
          <cell r="F1964" t="str">
            <v>noncritical</v>
          </cell>
          <cell r="G1964" t="str">
            <v>Tier3</v>
          </cell>
          <cell r="H1964" t="str">
            <v>CENTRO  -SP-</v>
          </cell>
          <cell r="I1964" t="str">
            <v>213, RUA 15 DE NOVEMBRO, , CENTRO</v>
          </cell>
          <cell r="J1964" t="str">
            <v>SAO PAULO</v>
          </cell>
          <cell r="K1964" t="str">
            <v>SP</v>
          </cell>
          <cell r="L1964" t="str">
            <v>Brazil</v>
          </cell>
          <cell r="M1964" t="str">
            <v>01013</v>
          </cell>
          <cell r="N1964">
            <v>128000</v>
          </cell>
        </row>
        <row r="1965">
          <cell r="A1965">
            <v>1776</v>
          </cell>
          <cell r="B1965" t="str">
            <v>TNS_BR_03386</v>
          </cell>
          <cell r="C1965" t="str">
            <v>BU BR</v>
          </cell>
          <cell r="D1965">
            <v>1776</v>
          </cell>
          <cell r="E1965" t="str">
            <v>Retail Branch Offices</v>
          </cell>
          <cell r="F1965" t="str">
            <v>noncritical</v>
          </cell>
          <cell r="G1965" t="str">
            <v>Tier3</v>
          </cell>
          <cell r="H1965" t="str">
            <v>ANGELICA</v>
          </cell>
          <cell r="I1965" t="str">
            <v>2133, AVENIDA ANGELICA, e 2147, S.CECILIA</v>
          </cell>
          <cell r="J1965" t="str">
            <v>SAO PAULO</v>
          </cell>
          <cell r="K1965" t="str">
            <v>SP</v>
          </cell>
          <cell r="L1965" t="str">
            <v>Brazil</v>
          </cell>
          <cell r="M1965" t="str">
            <v>01227</v>
          </cell>
          <cell r="N1965">
            <v>128000</v>
          </cell>
        </row>
        <row r="1966">
          <cell r="A1966">
            <v>1339</v>
          </cell>
          <cell r="B1966" t="str">
            <v>TNS_BR_03387</v>
          </cell>
          <cell r="C1966" t="str">
            <v>BU BR</v>
          </cell>
          <cell r="D1966">
            <v>1339</v>
          </cell>
          <cell r="E1966" t="str">
            <v>Retail Branch Offices</v>
          </cell>
          <cell r="F1966" t="str">
            <v>noncritical</v>
          </cell>
          <cell r="G1966" t="str">
            <v>Tier3</v>
          </cell>
          <cell r="H1966" t="str">
            <v>SP-AV.REBOUCAS</v>
          </cell>
          <cell r="I1966" t="str">
            <v>2133, AVENIDA REBOUCAS, , PINHEIROS</v>
          </cell>
          <cell r="J1966" t="str">
            <v>SAO PAULO</v>
          </cell>
          <cell r="K1966" t="str">
            <v>SP</v>
          </cell>
          <cell r="L1966" t="str">
            <v>Brazil</v>
          </cell>
          <cell r="M1966" t="str">
            <v>05401</v>
          </cell>
          <cell r="N1966">
            <v>128000</v>
          </cell>
        </row>
        <row r="1967">
          <cell r="A1967">
            <v>961</v>
          </cell>
          <cell r="B1967" t="str">
            <v>TNS_BR_03388</v>
          </cell>
          <cell r="C1967" t="str">
            <v>BU BR</v>
          </cell>
          <cell r="D1967">
            <v>961</v>
          </cell>
          <cell r="E1967" t="str">
            <v>Retail Branch Offices</v>
          </cell>
          <cell r="F1967" t="str">
            <v>noncritical</v>
          </cell>
          <cell r="G1967" t="str">
            <v>Tier3</v>
          </cell>
          <cell r="H1967" t="str">
            <v>SP-CENTRO EMPRESARIAL</v>
          </cell>
          <cell r="I1967" t="str">
            <v>215, AVENIDA MARIA COELHO DE AGUIAR, BLOCO D,LJ 45, JD.S.LUIS</v>
          </cell>
          <cell r="J1967" t="str">
            <v>SAO PAULO</v>
          </cell>
          <cell r="K1967" t="str">
            <v>SP</v>
          </cell>
          <cell r="L1967" t="str">
            <v>Brazil</v>
          </cell>
          <cell r="M1967" t="str">
            <v>05805</v>
          </cell>
          <cell r="N1967">
            <v>128000</v>
          </cell>
        </row>
        <row r="1968">
          <cell r="A1968">
            <v>1748</v>
          </cell>
          <cell r="B1968" t="str">
            <v>TNS_BR_03391</v>
          </cell>
          <cell r="C1968" t="str">
            <v>BU BR</v>
          </cell>
          <cell r="D1968">
            <v>1748</v>
          </cell>
          <cell r="E1968" t="str">
            <v>Retail Branch Offices</v>
          </cell>
          <cell r="F1968" t="str">
            <v>noncritical</v>
          </cell>
          <cell r="G1968" t="str">
            <v>Tier3</v>
          </cell>
          <cell r="H1968" t="str">
            <v>N. SRA. SABARA</v>
          </cell>
          <cell r="I1968" t="str">
            <v>2187, AVENIDA N.SRA.DO SABARA, , CPO.GRANDE</v>
          </cell>
          <cell r="J1968" t="str">
            <v>SAO PAULO</v>
          </cell>
          <cell r="K1968" t="str">
            <v>SP</v>
          </cell>
          <cell r="L1968" t="str">
            <v>Brazil</v>
          </cell>
          <cell r="M1968" t="str">
            <v>04685</v>
          </cell>
          <cell r="N1968">
            <v>128000</v>
          </cell>
        </row>
        <row r="1969">
          <cell r="A1969">
            <v>853</v>
          </cell>
          <cell r="B1969" t="str">
            <v>TNS_BR_03392</v>
          </cell>
          <cell r="C1969" t="str">
            <v>BU BR</v>
          </cell>
          <cell r="D1969">
            <v>853</v>
          </cell>
          <cell r="E1969" t="str">
            <v>Retail Branch Offices</v>
          </cell>
          <cell r="F1969" t="str">
            <v>noncritical</v>
          </cell>
          <cell r="G1969" t="str">
            <v>Tier3</v>
          </cell>
          <cell r="H1969" t="str">
            <v>SP-PARAISO</v>
          </cell>
          <cell r="I1969" t="str">
            <v>22, RUA SAMPAIO VIANA, , PARAISO</v>
          </cell>
          <cell r="J1969" t="str">
            <v>SAO PAULO</v>
          </cell>
          <cell r="K1969" t="str">
            <v>SP</v>
          </cell>
          <cell r="L1969" t="str">
            <v>Brazil</v>
          </cell>
          <cell r="M1969" t="str">
            <v>04004</v>
          </cell>
          <cell r="N1969">
            <v>128000</v>
          </cell>
        </row>
        <row r="1970">
          <cell r="A1970">
            <v>1635</v>
          </cell>
          <cell r="B1970" t="str">
            <v>TNS_BR_03394</v>
          </cell>
          <cell r="C1970" t="str">
            <v>BU BR</v>
          </cell>
          <cell r="D1970">
            <v>1635</v>
          </cell>
          <cell r="E1970" t="str">
            <v>Retail Branch Offices</v>
          </cell>
          <cell r="F1970" t="str">
            <v>noncritical</v>
          </cell>
          <cell r="G1970" t="str">
            <v>Tier3</v>
          </cell>
          <cell r="H1970" t="str">
            <v>NOVA PAULISTA</v>
          </cell>
          <cell r="I1970" t="str">
            <v>2218, AVENIDA PAULISTA, e 2224 e 2230, CERQ.CESAR</v>
          </cell>
          <cell r="J1970" t="str">
            <v>SAO PAULO</v>
          </cell>
          <cell r="K1970" t="str">
            <v>SP</v>
          </cell>
          <cell r="L1970" t="str">
            <v>Brazil</v>
          </cell>
          <cell r="M1970" t="str">
            <v>01310</v>
          </cell>
          <cell r="N1970">
            <v>128000</v>
          </cell>
        </row>
        <row r="1971">
          <cell r="A1971">
            <v>1342</v>
          </cell>
          <cell r="B1971" t="str">
            <v>TNS_BR_03399</v>
          </cell>
          <cell r="C1971" t="str">
            <v>BU BR</v>
          </cell>
          <cell r="D1971">
            <v>1342</v>
          </cell>
          <cell r="E1971" t="str">
            <v>Retail Branch Offices</v>
          </cell>
          <cell r="F1971" t="str">
            <v>noncritical</v>
          </cell>
          <cell r="G1971" t="str">
            <v>Tier3</v>
          </cell>
          <cell r="H1971" t="str">
            <v>SP-JACANA</v>
          </cell>
          <cell r="I1971" t="str">
            <v>2236, AVENIDA GUAPIRA, , JACANA</v>
          </cell>
          <cell r="J1971" t="str">
            <v>SAO PAULO</v>
          </cell>
          <cell r="K1971" t="str">
            <v>SP</v>
          </cell>
          <cell r="L1971" t="str">
            <v>Brazil</v>
          </cell>
          <cell r="M1971" t="str">
            <v>02265</v>
          </cell>
          <cell r="N1971">
            <v>64000</v>
          </cell>
        </row>
        <row r="1972">
          <cell r="A1972">
            <v>1731</v>
          </cell>
          <cell r="B1972" t="str">
            <v>TNS_BR_03405</v>
          </cell>
          <cell r="C1972" t="str">
            <v>BU BR</v>
          </cell>
          <cell r="D1972">
            <v>1731</v>
          </cell>
          <cell r="E1972" t="str">
            <v>Retail Branch Offices</v>
          </cell>
          <cell r="F1972" t="str">
            <v>noncritical</v>
          </cell>
          <cell r="G1972" t="str">
            <v>Tier3</v>
          </cell>
          <cell r="H1972" t="str">
            <v>FRANCISCO MORAT</v>
          </cell>
          <cell r="I1972" t="str">
            <v>23, PRACA APALOIDE, , V.INAH</v>
          </cell>
          <cell r="J1972" t="str">
            <v>SAO PAULO</v>
          </cell>
          <cell r="K1972" t="str">
            <v>SP</v>
          </cell>
          <cell r="L1972" t="str">
            <v>Brazil</v>
          </cell>
          <cell r="M1972" t="str">
            <v>05618</v>
          </cell>
          <cell r="N1972">
            <v>128000</v>
          </cell>
        </row>
        <row r="1973">
          <cell r="A1973">
            <v>1252</v>
          </cell>
          <cell r="B1973" t="str">
            <v>TNS_BR_03409</v>
          </cell>
          <cell r="C1973" t="str">
            <v>BU BR</v>
          </cell>
          <cell r="D1973">
            <v>1252</v>
          </cell>
          <cell r="E1973" t="str">
            <v>Retail Branch Offices</v>
          </cell>
          <cell r="F1973" t="str">
            <v>noncritical</v>
          </cell>
          <cell r="G1973" t="str">
            <v>Tier3</v>
          </cell>
          <cell r="H1973" t="str">
            <v>SP-HADDOCK LOBO</v>
          </cell>
          <cell r="I1973" t="str">
            <v>2313, ALAMEDA SANTOS, E 2315, CERQ.CESAR</v>
          </cell>
          <cell r="J1973" t="str">
            <v>SAO PAULO</v>
          </cell>
          <cell r="K1973" t="str">
            <v>SP</v>
          </cell>
          <cell r="L1973" t="str">
            <v>Brazil</v>
          </cell>
          <cell r="M1973" t="str">
            <v>01419</v>
          </cell>
          <cell r="N1973">
            <v>128000</v>
          </cell>
        </row>
        <row r="1974">
          <cell r="A1974">
            <v>1723</v>
          </cell>
          <cell r="B1974" t="str">
            <v>TNS_BR_03411</v>
          </cell>
          <cell r="C1974" t="str">
            <v>BU BR</v>
          </cell>
          <cell r="D1974">
            <v>1723</v>
          </cell>
          <cell r="E1974" t="str">
            <v>Retail Branch Offices</v>
          </cell>
          <cell r="F1974" t="str">
            <v>noncritical</v>
          </cell>
          <cell r="G1974" t="str">
            <v>Tier3</v>
          </cell>
          <cell r="H1974" t="str">
            <v>AV.STA CATARINA</v>
          </cell>
          <cell r="I1974" t="str">
            <v>2323, AVENIDA STA.CATARINA, e 2331, V.MASCOTE</v>
          </cell>
          <cell r="J1974" t="str">
            <v>SAO PAULO</v>
          </cell>
          <cell r="K1974" t="str">
            <v>SP</v>
          </cell>
          <cell r="L1974" t="str">
            <v>Brazil</v>
          </cell>
          <cell r="M1974" t="str">
            <v>04378</v>
          </cell>
          <cell r="N1974">
            <v>128000</v>
          </cell>
        </row>
        <row r="1975">
          <cell r="A1975">
            <v>1616</v>
          </cell>
          <cell r="B1975" t="str">
            <v>TNS_BR_03412</v>
          </cell>
          <cell r="C1975" t="str">
            <v>BU BR</v>
          </cell>
          <cell r="D1975">
            <v>1616</v>
          </cell>
          <cell r="E1975" t="str">
            <v>Retail Branch Offices</v>
          </cell>
          <cell r="F1975" t="str">
            <v>noncritical</v>
          </cell>
          <cell r="G1975" t="str">
            <v>Tier3</v>
          </cell>
          <cell r="H1975" t="str">
            <v>DOMINGOS MORAES</v>
          </cell>
          <cell r="I1975" t="str">
            <v>2338, RUA DOMINGOS DE MORAIS, , V.CLEMENTI</v>
          </cell>
          <cell r="J1975" t="str">
            <v>SAO PAULO</v>
          </cell>
          <cell r="K1975" t="str">
            <v>SP</v>
          </cell>
          <cell r="L1975" t="str">
            <v>Brazil</v>
          </cell>
          <cell r="M1975" t="str">
            <v>04036</v>
          </cell>
          <cell r="N1975">
            <v>128000</v>
          </cell>
        </row>
        <row r="1976">
          <cell r="A1976">
            <v>1644</v>
          </cell>
          <cell r="B1976" t="str">
            <v>TNS_BR_03413</v>
          </cell>
          <cell r="C1976" t="str">
            <v>BU BR</v>
          </cell>
          <cell r="D1976">
            <v>1644</v>
          </cell>
          <cell r="E1976" t="str">
            <v>Retail Branch Offices</v>
          </cell>
          <cell r="F1976" t="str">
            <v>noncritical</v>
          </cell>
          <cell r="G1976" t="str">
            <v>Tier3</v>
          </cell>
          <cell r="H1976" t="str">
            <v>MOEMA</v>
          </cell>
          <cell r="I1976" t="str">
            <v>2349, AVENIDA IBIRAPUERA, e 2357, MOEMA</v>
          </cell>
          <cell r="J1976" t="str">
            <v>SAO PAULO</v>
          </cell>
          <cell r="K1976" t="str">
            <v>SP</v>
          </cell>
          <cell r="L1976" t="str">
            <v>Brazil</v>
          </cell>
          <cell r="M1976" t="str">
            <v>04029</v>
          </cell>
          <cell r="N1976">
            <v>128000</v>
          </cell>
        </row>
        <row r="1977">
          <cell r="A1977">
            <v>1600</v>
          </cell>
          <cell r="B1977" t="str">
            <v>TNS_BR_03419</v>
          </cell>
          <cell r="C1977" t="str">
            <v>BU BR</v>
          </cell>
          <cell r="D1977">
            <v>1600</v>
          </cell>
          <cell r="E1977" t="str">
            <v>Retail Branch Offices</v>
          </cell>
          <cell r="F1977" t="str">
            <v>noncritical</v>
          </cell>
          <cell r="G1977" t="str">
            <v>Tier3</v>
          </cell>
          <cell r="H1977" t="str">
            <v>IPIRANGA</v>
          </cell>
          <cell r="I1977" t="str">
            <v>2408, RUA SILVA BUENO, , IPIRANGA</v>
          </cell>
          <cell r="J1977" t="str">
            <v>SAO PAULO</v>
          </cell>
          <cell r="K1977" t="str">
            <v>SP</v>
          </cell>
          <cell r="L1977" t="str">
            <v>Brazil</v>
          </cell>
          <cell r="M1977" t="str">
            <v>04208</v>
          </cell>
          <cell r="N1977">
            <v>128000</v>
          </cell>
        </row>
        <row r="1978">
          <cell r="A1978">
            <v>1774</v>
          </cell>
          <cell r="B1978" t="str">
            <v>TNS_BR_03426</v>
          </cell>
          <cell r="C1978" t="str">
            <v>BU BR</v>
          </cell>
          <cell r="D1978">
            <v>1774</v>
          </cell>
          <cell r="E1978" t="str">
            <v>Retail Branch Offices</v>
          </cell>
          <cell r="F1978" t="str">
            <v>noncritical</v>
          </cell>
          <cell r="G1978" t="str">
            <v>Tier3</v>
          </cell>
          <cell r="H1978" t="str">
            <v>MOOCA</v>
          </cell>
          <cell r="I1978" t="str">
            <v>2479, RUA DA MOOCA, , MOOCA</v>
          </cell>
          <cell r="J1978" t="str">
            <v>SAO PAULO</v>
          </cell>
          <cell r="K1978" t="str">
            <v>SP</v>
          </cell>
          <cell r="L1978" t="str">
            <v>Brazil</v>
          </cell>
          <cell r="M1978" t="str">
            <v>03103</v>
          </cell>
          <cell r="N1978">
            <v>128000</v>
          </cell>
        </row>
        <row r="1979">
          <cell r="A1979">
            <v>680</v>
          </cell>
          <cell r="B1979" t="str">
            <v>TNS_BR_03429</v>
          </cell>
          <cell r="C1979" t="str">
            <v>BU BR</v>
          </cell>
          <cell r="D1979">
            <v>680</v>
          </cell>
          <cell r="E1979" t="str">
            <v>Retail Branch Offices</v>
          </cell>
          <cell r="F1979" t="str">
            <v>noncritical</v>
          </cell>
          <cell r="G1979" t="str">
            <v>Tier3</v>
          </cell>
          <cell r="H1979" t="str">
            <v>SP-INTERLAGOS</v>
          </cell>
          <cell r="I1979" t="str">
            <v>2507, AVENIDA N.SRA.DO SABARA, , INTERLAGOS</v>
          </cell>
          <cell r="J1979" t="str">
            <v>SAO PAULO</v>
          </cell>
          <cell r="K1979" t="str">
            <v>SP</v>
          </cell>
          <cell r="L1979" t="str">
            <v>Brazil</v>
          </cell>
          <cell r="M1979" t="str">
            <v>04685</v>
          </cell>
          <cell r="N1979">
            <v>128000</v>
          </cell>
        </row>
        <row r="1980">
          <cell r="A1980">
            <v>1337</v>
          </cell>
          <cell r="B1980" t="str">
            <v>TNS_BR_03433</v>
          </cell>
          <cell r="C1980" t="str">
            <v>BU BR</v>
          </cell>
          <cell r="D1980">
            <v>1337</v>
          </cell>
          <cell r="E1980" t="str">
            <v>Retail Branch Offices</v>
          </cell>
          <cell r="F1980" t="str">
            <v>noncritical</v>
          </cell>
          <cell r="G1980" t="str">
            <v>Tier3</v>
          </cell>
          <cell r="H1980" t="str">
            <v>SP-SHOPPING SANTA CRUZ</v>
          </cell>
          <cell r="I1980" t="str">
            <v>2564, RUA DOMINGOS DE MORAIS, LJ L5-T, V.MARIANA</v>
          </cell>
          <cell r="J1980" t="str">
            <v>SAO PAULO</v>
          </cell>
          <cell r="K1980" t="str">
            <v>SP</v>
          </cell>
          <cell r="L1980" t="str">
            <v>Brazil</v>
          </cell>
          <cell r="M1980" t="str">
            <v>04036</v>
          </cell>
          <cell r="N1980">
            <v>128000</v>
          </cell>
        </row>
        <row r="1981">
          <cell r="A1981">
            <v>943</v>
          </cell>
          <cell r="B1981" t="str">
            <v>TNS_BR_03436</v>
          </cell>
          <cell r="C1981" t="str">
            <v>BU BR</v>
          </cell>
          <cell r="D1981">
            <v>943</v>
          </cell>
          <cell r="E1981" t="str">
            <v>Retail Branch Offices</v>
          </cell>
          <cell r="F1981" t="str">
            <v>noncritical</v>
          </cell>
          <cell r="G1981" t="str">
            <v>Tier3</v>
          </cell>
          <cell r="H1981" t="str">
            <v>SP-CASA VERDE</v>
          </cell>
          <cell r="I1981" t="str">
            <v>258, RUA DR.CESAR CASTIGLIONI JUNIOR, E 262, CASA VERDE</v>
          </cell>
          <cell r="J1981" t="str">
            <v>SAO PAULO</v>
          </cell>
          <cell r="K1981" t="str">
            <v>SP</v>
          </cell>
          <cell r="L1981" t="str">
            <v>Brazil</v>
          </cell>
          <cell r="M1981" t="str">
            <v>02515</v>
          </cell>
          <cell r="N1981">
            <v>128000</v>
          </cell>
        </row>
        <row r="1982">
          <cell r="A1982">
            <v>1633</v>
          </cell>
          <cell r="B1982" t="str">
            <v>TNS_BR_03437</v>
          </cell>
          <cell r="C1982" t="str">
            <v>BU BR</v>
          </cell>
          <cell r="D1982">
            <v>1633</v>
          </cell>
          <cell r="E1982" t="str">
            <v>Retail Branch Offices</v>
          </cell>
          <cell r="F1982" t="str">
            <v>noncritical</v>
          </cell>
          <cell r="G1982" t="str">
            <v>Tier3</v>
          </cell>
          <cell r="H1982" t="str">
            <v>SAO MATEUS</v>
          </cell>
          <cell r="I1982" t="str">
            <v>2592, AVENIDA MATTEO BEI, e 2598, S.MATEUS</v>
          </cell>
          <cell r="J1982" t="str">
            <v>SAO PAULO</v>
          </cell>
          <cell r="K1982" t="str">
            <v>SP</v>
          </cell>
          <cell r="L1982" t="str">
            <v>Brazil</v>
          </cell>
          <cell r="M1982" t="str">
            <v>03949</v>
          </cell>
          <cell r="N1982">
            <v>128000</v>
          </cell>
        </row>
        <row r="1983">
          <cell r="A1983">
            <v>706</v>
          </cell>
          <cell r="B1983" t="str">
            <v>TNS_BR_03439</v>
          </cell>
          <cell r="C1983" t="str">
            <v>BU BR</v>
          </cell>
          <cell r="D1983">
            <v>706</v>
          </cell>
          <cell r="E1983" t="str">
            <v>Retail Branch Offices</v>
          </cell>
          <cell r="F1983" t="str">
            <v>noncritical</v>
          </cell>
          <cell r="G1983" t="str">
            <v>Tier3</v>
          </cell>
          <cell r="H1983" t="str">
            <v>SP-AV BRASIL</v>
          </cell>
          <cell r="I1983" t="str">
            <v>26, AVENIDA BRASIL, , JD.AMERICA</v>
          </cell>
          <cell r="J1983" t="str">
            <v>SAO PAULO</v>
          </cell>
          <cell r="K1983" t="str">
            <v>SP</v>
          </cell>
          <cell r="L1983" t="str">
            <v>Brazil</v>
          </cell>
          <cell r="M1983" t="str">
            <v>01430</v>
          </cell>
          <cell r="N1983">
            <v>128000</v>
          </cell>
        </row>
        <row r="1984">
          <cell r="A1984">
            <v>1351</v>
          </cell>
          <cell r="B1984" t="str">
            <v>TNS_BR_03440</v>
          </cell>
          <cell r="C1984" t="str">
            <v>BU BR</v>
          </cell>
          <cell r="D1984">
            <v>1351</v>
          </cell>
          <cell r="E1984" t="str">
            <v>Retail Branch Offices</v>
          </cell>
          <cell r="F1984" t="str">
            <v>noncritical</v>
          </cell>
          <cell r="G1984" t="str">
            <v>Tier3</v>
          </cell>
          <cell r="H1984" t="str">
            <v>SP-JARDIM MARAJOARA</v>
          </cell>
          <cell r="I1984" t="str">
            <v>26, RUA CAP.MANOEL DE FREITAS NOVAES, E 30, JD.MARAJOA</v>
          </cell>
          <cell r="J1984" t="str">
            <v>SAO PAULO</v>
          </cell>
          <cell r="K1984" t="str">
            <v>SP</v>
          </cell>
          <cell r="L1984" t="str">
            <v>Brazil</v>
          </cell>
          <cell r="M1984" t="str">
            <v>04663</v>
          </cell>
          <cell r="N1984">
            <v>128000</v>
          </cell>
        </row>
        <row r="1985">
          <cell r="A1985">
            <v>1780</v>
          </cell>
          <cell r="B1985" t="str">
            <v>TNS_BR_03443</v>
          </cell>
          <cell r="C1985" t="str">
            <v>BU BR</v>
          </cell>
          <cell r="D1985">
            <v>1780</v>
          </cell>
          <cell r="E1985" t="str">
            <v>Retail Branch Offices</v>
          </cell>
          <cell r="F1985" t="str">
            <v>noncritical</v>
          </cell>
          <cell r="G1985" t="str">
            <v>Tier3</v>
          </cell>
          <cell r="H1985" t="str">
            <v>CERQUEIRA CESAR</v>
          </cell>
          <cell r="I1985" t="str">
            <v>2650, RUA DA CONSOLACAO, e 2652, CERQ.CESAR</v>
          </cell>
          <cell r="J1985" t="str">
            <v>SAO PAULO</v>
          </cell>
          <cell r="K1985" t="str">
            <v>SP</v>
          </cell>
          <cell r="L1985" t="str">
            <v>Brazil</v>
          </cell>
          <cell r="M1985" t="str">
            <v>01416</v>
          </cell>
          <cell r="N1985">
            <v>128000</v>
          </cell>
        </row>
        <row r="1986">
          <cell r="A1986">
            <v>566</v>
          </cell>
          <cell r="B1986" t="str">
            <v>TNS_BR_03445</v>
          </cell>
          <cell r="C1986" t="str">
            <v>BU BR</v>
          </cell>
          <cell r="D1986">
            <v>566</v>
          </cell>
          <cell r="E1986" t="str">
            <v>Retail Branch Offices</v>
          </cell>
          <cell r="F1986" t="str">
            <v>noncritical</v>
          </cell>
          <cell r="G1986" t="str">
            <v>Tier3</v>
          </cell>
          <cell r="H1986" t="str">
            <v>SP-RUA AUGUSTA</v>
          </cell>
          <cell r="I1986" t="str">
            <v>2705, RUA AUGUSTA, LJ E SLJ, CERQ.CESAR</v>
          </cell>
          <cell r="J1986" t="str">
            <v>SAO PAULO</v>
          </cell>
          <cell r="K1986" t="str">
            <v>SP</v>
          </cell>
          <cell r="L1986" t="str">
            <v>Brazil</v>
          </cell>
          <cell r="M1986" t="str">
            <v>01413</v>
          </cell>
          <cell r="N1986">
            <v>128000</v>
          </cell>
        </row>
        <row r="1987">
          <cell r="A1987">
            <v>832</v>
          </cell>
          <cell r="B1987" t="str">
            <v>TNS_BR_03447</v>
          </cell>
          <cell r="C1987" t="str">
            <v>BU BR</v>
          </cell>
          <cell r="D1987">
            <v>832</v>
          </cell>
          <cell r="E1987" t="str">
            <v>Retail Branch Offices</v>
          </cell>
          <cell r="F1987" t="str">
            <v>noncritical</v>
          </cell>
          <cell r="G1987" t="str">
            <v>Tier3</v>
          </cell>
          <cell r="H1987" t="str">
            <v>SP-JARDINS</v>
          </cell>
          <cell r="I1987" t="str">
            <v>2714, AVENIDA BRIG.FARIA LIMA, 1 E 2 ANDARES, JD.PAULIST</v>
          </cell>
          <cell r="J1987" t="str">
            <v>SAO PAULO</v>
          </cell>
          <cell r="K1987" t="str">
            <v>SP</v>
          </cell>
          <cell r="L1987" t="str">
            <v>Brazil</v>
          </cell>
          <cell r="M1987" t="str">
            <v>01451</v>
          </cell>
          <cell r="N1987">
            <v>128000</v>
          </cell>
        </row>
        <row r="1988">
          <cell r="A1988">
            <v>865</v>
          </cell>
          <cell r="B1988" t="str">
            <v>TNS_BR_03448</v>
          </cell>
          <cell r="C1988" t="str">
            <v>BU BR</v>
          </cell>
          <cell r="D1988">
            <v>865</v>
          </cell>
          <cell r="E1988" t="str">
            <v>Retail Branch Offices</v>
          </cell>
          <cell r="F1988" t="str">
            <v>noncritical</v>
          </cell>
          <cell r="G1988" t="str">
            <v>Tier3</v>
          </cell>
          <cell r="H1988" t="str">
            <v>SP-SHOPPING BUTANTA</v>
          </cell>
          <cell r="I1988" t="str">
            <v>2718, AVENIDA PROF.FRANCISCO MORATO, LJ 93, BUTANTA</v>
          </cell>
          <cell r="J1988" t="str">
            <v>SAO PAULO</v>
          </cell>
          <cell r="K1988" t="str">
            <v>SP</v>
          </cell>
          <cell r="L1988" t="str">
            <v>Brazil</v>
          </cell>
          <cell r="M1988" t="str">
            <v>05512</v>
          </cell>
          <cell r="N1988">
            <v>128000</v>
          </cell>
        </row>
        <row r="1989">
          <cell r="A1989">
            <v>719</v>
          </cell>
          <cell r="B1989" t="str">
            <v>TNS_BR_03462</v>
          </cell>
          <cell r="C1989" t="str">
            <v>BU BR</v>
          </cell>
          <cell r="D1989">
            <v>719</v>
          </cell>
          <cell r="E1989" t="str">
            <v>Retail Branch Offices</v>
          </cell>
          <cell r="F1989" t="str">
            <v>noncritical</v>
          </cell>
          <cell r="G1989" t="str">
            <v>Tier3</v>
          </cell>
          <cell r="H1989" t="str">
            <v>SP-LARGO DO SOCORRO</v>
          </cell>
          <cell r="I1989" t="str">
            <v>289, AVENIDA DE PINEDO, , LGO.SOCORR</v>
          </cell>
          <cell r="J1989" t="str">
            <v>SAO PAULO</v>
          </cell>
          <cell r="K1989" t="str">
            <v>SP</v>
          </cell>
          <cell r="L1989" t="str">
            <v>Brazil</v>
          </cell>
          <cell r="M1989" t="str">
            <v>04764</v>
          </cell>
          <cell r="N1989">
            <v>128000</v>
          </cell>
        </row>
        <row r="1990">
          <cell r="A1990">
            <v>1777</v>
          </cell>
          <cell r="B1990" t="str">
            <v>TNS_BR_03463</v>
          </cell>
          <cell r="C1990" t="str">
            <v>BU BR</v>
          </cell>
          <cell r="D1990">
            <v>1777</v>
          </cell>
          <cell r="E1990" t="str">
            <v>Retail Branch Offices</v>
          </cell>
          <cell r="F1990" t="str">
            <v>noncritical</v>
          </cell>
          <cell r="G1990" t="str">
            <v>Tier3</v>
          </cell>
          <cell r="H1990" t="str">
            <v>AUGUSTA</v>
          </cell>
          <cell r="I1990" t="str">
            <v>2901, RUA AUGUSTA, e 2905, CERQ.CESAR</v>
          </cell>
          <cell r="J1990" t="str">
            <v>SAO PAULO</v>
          </cell>
          <cell r="K1990" t="str">
            <v>SP</v>
          </cell>
          <cell r="L1990" t="str">
            <v>Brazil</v>
          </cell>
          <cell r="M1990" t="str">
            <v>01413</v>
          </cell>
          <cell r="N1990">
            <v>128000</v>
          </cell>
        </row>
        <row r="1991">
          <cell r="A1991">
            <v>809</v>
          </cell>
          <cell r="B1991" t="str">
            <v>TNS_BR_03465</v>
          </cell>
          <cell r="C1991" t="str">
            <v>BU BR</v>
          </cell>
          <cell r="D1991">
            <v>809</v>
          </cell>
          <cell r="E1991" t="str">
            <v>Retail Branch Offices</v>
          </cell>
          <cell r="F1991" t="str">
            <v>noncritical</v>
          </cell>
          <cell r="G1991" t="str">
            <v>Tier3</v>
          </cell>
          <cell r="H1991" t="str">
            <v>SP-VILA CARRAO</v>
          </cell>
          <cell r="I1991" t="str">
            <v>2928, AVENIDA CONS.CARRAO, , C.CALIFORN</v>
          </cell>
          <cell r="J1991" t="str">
            <v>SAO PAULO</v>
          </cell>
          <cell r="K1991" t="str">
            <v>SP</v>
          </cell>
          <cell r="L1991" t="str">
            <v>Brazil</v>
          </cell>
          <cell r="M1991" t="str">
            <v>03402</v>
          </cell>
          <cell r="N1991">
            <v>128000</v>
          </cell>
        </row>
        <row r="1992">
          <cell r="A1992">
            <v>373</v>
          </cell>
          <cell r="B1992" t="str">
            <v>TNS_BR_03466</v>
          </cell>
          <cell r="C1992" t="str">
            <v>BU BR</v>
          </cell>
          <cell r="D1992">
            <v>373</v>
          </cell>
          <cell r="E1992" t="str">
            <v>Retail Branch Offices</v>
          </cell>
          <cell r="F1992" t="str">
            <v>noncritical</v>
          </cell>
          <cell r="G1992" t="str">
            <v>Tier3</v>
          </cell>
          <cell r="H1992" t="str">
            <v>SP-PRACA DA REPUBLICA</v>
          </cell>
          <cell r="I1992" t="str">
            <v>294, PRACA DA REPUBLICA, , V.BUARQUE</v>
          </cell>
          <cell r="J1992" t="str">
            <v>SAO PAULO</v>
          </cell>
          <cell r="K1992" t="str">
            <v>SP</v>
          </cell>
          <cell r="L1992" t="str">
            <v>Brazil</v>
          </cell>
          <cell r="M1992" t="str">
            <v>01045</v>
          </cell>
          <cell r="N1992">
            <v>128000</v>
          </cell>
        </row>
        <row r="1993">
          <cell r="A1993">
            <v>1553</v>
          </cell>
          <cell r="B1993" t="str">
            <v>TNS_BR_03467</v>
          </cell>
          <cell r="C1993" t="str">
            <v>BU BR</v>
          </cell>
          <cell r="D1993">
            <v>1553</v>
          </cell>
          <cell r="E1993" t="str">
            <v>Retail Branch Offices</v>
          </cell>
          <cell r="F1993" t="str">
            <v>noncritical</v>
          </cell>
          <cell r="G1993" t="str">
            <v>Tier3</v>
          </cell>
          <cell r="H1993" t="str">
            <v>SANTO AMARO</v>
          </cell>
          <cell r="I1993" t="str">
            <v>3, RUA CAP.TIAGO LUZ, , S.AMARO</v>
          </cell>
          <cell r="J1993" t="str">
            <v>SAO PAULO</v>
          </cell>
          <cell r="K1993" t="str">
            <v>SP</v>
          </cell>
          <cell r="L1993" t="str">
            <v>Brazil</v>
          </cell>
          <cell r="M1993" t="str">
            <v>04751</v>
          </cell>
          <cell r="N1993">
            <v>128000</v>
          </cell>
        </row>
        <row r="1994">
          <cell r="A1994">
            <v>1551</v>
          </cell>
          <cell r="B1994" t="str">
            <v>TNS_BR_03471</v>
          </cell>
          <cell r="C1994" t="str">
            <v>BU BR</v>
          </cell>
          <cell r="D1994">
            <v>1551</v>
          </cell>
          <cell r="E1994" t="str">
            <v>Retail Branch Offices</v>
          </cell>
          <cell r="F1994" t="str">
            <v>noncritical</v>
          </cell>
          <cell r="G1994" t="str">
            <v>Tier3</v>
          </cell>
          <cell r="H1994" t="str">
            <v>GALVAO BUENO</v>
          </cell>
          <cell r="I1994" t="str">
            <v>31, RUA GALVAO BUENO, E 33, LIBERDADE</v>
          </cell>
          <cell r="J1994" t="str">
            <v>SAO PAULO</v>
          </cell>
          <cell r="K1994" t="str">
            <v>SP</v>
          </cell>
          <cell r="L1994" t="str">
            <v>Brazil</v>
          </cell>
          <cell r="M1994" t="str">
            <v>01506</v>
          </cell>
          <cell r="N1994">
            <v>128000</v>
          </cell>
        </row>
        <row r="1995">
          <cell r="A1995">
            <v>1752</v>
          </cell>
          <cell r="B1995" t="str">
            <v>TNS_BR_03475</v>
          </cell>
          <cell r="C1995" t="str">
            <v>BU BR</v>
          </cell>
          <cell r="D1995">
            <v>1752</v>
          </cell>
          <cell r="E1995" t="str">
            <v>Retail Branch Offices</v>
          </cell>
          <cell r="F1995" t="str">
            <v>noncritical</v>
          </cell>
          <cell r="G1995" t="str">
            <v>Tier3</v>
          </cell>
          <cell r="H1995" t="str">
            <v>ANALIA FRANCO</v>
          </cell>
          <cell r="I1995" t="str">
            <v>312, RUA EMILIA MARENGO, , V.GOMES CA</v>
          </cell>
          <cell r="J1995" t="str">
            <v>SAO PAULO</v>
          </cell>
          <cell r="K1995" t="str">
            <v>SP</v>
          </cell>
          <cell r="L1995" t="str">
            <v>Brazil</v>
          </cell>
          <cell r="M1995" t="str">
            <v>03336</v>
          </cell>
          <cell r="N1995">
            <v>128000</v>
          </cell>
        </row>
        <row r="1996">
          <cell r="A1996">
            <v>1552</v>
          </cell>
          <cell r="B1996" t="str">
            <v>TNS_BR_03476</v>
          </cell>
          <cell r="C1996" t="str">
            <v>BU BR</v>
          </cell>
          <cell r="D1996">
            <v>1552</v>
          </cell>
          <cell r="E1996" t="str">
            <v>Retail Branch Offices</v>
          </cell>
          <cell r="F1996" t="str">
            <v>noncritical</v>
          </cell>
          <cell r="G1996" t="str">
            <v>Tier3</v>
          </cell>
          <cell r="H1996" t="str">
            <v>PAULA SOUZA</v>
          </cell>
          <cell r="I1996" t="str">
            <v>319, RUA PAULA SOUZA, , MERCADO</v>
          </cell>
          <cell r="J1996" t="str">
            <v>SAO PAULO</v>
          </cell>
          <cell r="K1996" t="str">
            <v>SP</v>
          </cell>
          <cell r="L1996" t="str">
            <v>Brazil</v>
          </cell>
          <cell r="M1996" t="str">
            <v>01027</v>
          </cell>
          <cell r="N1996">
            <v>128000</v>
          </cell>
        </row>
        <row r="1997">
          <cell r="A1997">
            <v>1641</v>
          </cell>
          <cell r="B1997" t="str">
            <v>TNS_BR_03479</v>
          </cell>
          <cell r="C1997" t="str">
            <v>BU BR</v>
          </cell>
          <cell r="D1997">
            <v>1641</v>
          </cell>
          <cell r="E1997" t="str">
            <v>Retail Branch Offices</v>
          </cell>
          <cell r="F1997" t="str">
            <v>noncritical</v>
          </cell>
          <cell r="G1997" t="str">
            <v>Tier3</v>
          </cell>
          <cell r="H1997" t="str">
            <v>PARAISO</v>
          </cell>
          <cell r="I1997" t="str">
            <v>320, RUA CUBATAO, , PARAISO</v>
          </cell>
          <cell r="J1997" t="str">
            <v>SAO PAULO</v>
          </cell>
          <cell r="K1997" t="str">
            <v>SP</v>
          </cell>
          <cell r="L1997" t="str">
            <v>Brazil</v>
          </cell>
          <cell r="M1997" t="str">
            <v>04013</v>
          </cell>
          <cell r="N1997">
            <v>128000</v>
          </cell>
        </row>
        <row r="1998">
          <cell r="A1998">
            <v>1725</v>
          </cell>
          <cell r="B1998" t="str">
            <v>TNS_BR_03481</v>
          </cell>
          <cell r="C1998" t="str">
            <v>BU BR</v>
          </cell>
          <cell r="D1998">
            <v>1725</v>
          </cell>
          <cell r="E1998" t="str">
            <v>Retail Branch Offices</v>
          </cell>
          <cell r="F1998" t="str">
            <v>noncritical</v>
          </cell>
          <cell r="G1998" t="str">
            <v>Tier3</v>
          </cell>
          <cell r="H1998" t="str">
            <v>SAO JUDAS</v>
          </cell>
          <cell r="I1998" t="str">
            <v>3228, AVENIDA INDIANOPOLIS, e 3240, INDIANOPOL</v>
          </cell>
          <cell r="J1998" t="str">
            <v>SAO PAULO</v>
          </cell>
          <cell r="K1998" t="str">
            <v>SP</v>
          </cell>
          <cell r="L1998" t="str">
            <v>Brazil</v>
          </cell>
          <cell r="M1998" t="str">
            <v>04062</v>
          </cell>
          <cell r="N1998">
            <v>128000</v>
          </cell>
        </row>
        <row r="1999">
          <cell r="A1999">
            <v>1790</v>
          </cell>
          <cell r="B1999" t="str">
            <v>TNS_BR_03482</v>
          </cell>
          <cell r="C1999" t="str">
            <v>BU BR</v>
          </cell>
          <cell r="D1999">
            <v>1790</v>
          </cell>
          <cell r="E1999" t="str">
            <v>Retail Branch Offices</v>
          </cell>
          <cell r="F1999" t="str">
            <v>noncritical</v>
          </cell>
          <cell r="G1999" t="str">
            <v>Tier3</v>
          </cell>
          <cell r="H1999" t="str">
            <v>IBIRAPUERA</v>
          </cell>
          <cell r="I1999" t="str">
            <v>3252, AVENIDA IBIRAPUERA, , INDIANOPOL</v>
          </cell>
          <cell r="J1999" t="str">
            <v>SAO PAULO</v>
          </cell>
          <cell r="K1999" t="str">
            <v>SP</v>
          </cell>
          <cell r="L1999" t="str">
            <v>Brazil</v>
          </cell>
          <cell r="M1999" t="str">
            <v>04028</v>
          </cell>
          <cell r="N1999">
            <v>128000</v>
          </cell>
        </row>
        <row r="2000">
          <cell r="A2000">
            <v>1341</v>
          </cell>
          <cell r="B2000" t="str">
            <v>TNS_BR_03485</v>
          </cell>
          <cell r="C2000" t="str">
            <v>BU BR</v>
          </cell>
          <cell r="D2000">
            <v>1341</v>
          </cell>
          <cell r="E2000" t="str">
            <v>Retail Branch Offices</v>
          </cell>
          <cell r="F2000" t="str">
            <v>noncritical</v>
          </cell>
          <cell r="G2000" t="str">
            <v>Tier3</v>
          </cell>
          <cell r="H2000" t="str">
            <v>SP-AV.PENHA DE FRANCA</v>
          </cell>
          <cell r="I2000" t="str">
            <v>327, AVENIDA PENHA DE FRANCA, , PENHA</v>
          </cell>
          <cell r="J2000" t="str">
            <v>SAO PAULO</v>
          </cell>
          <cell r="K2000" t="str">
            <v>SP</v>
          </cell>
          <cell r="L2000" t="str">
            <v>Brazil</v>
          </cell>
          <cell r="M2000" t="str">
            <v>03606</v>
          </cell>
          <cell r="N2000">
            <v>128000</v>
          </cell>
        </row>
        <row r="2001">
          <cell r="A2001">
            <v>630</v>
          </cell>
          <cell r="B2001" t="str">
            <v>TNS_BR_03486</v>
          </cell>
          <cell r="C2001" t="str">
            <v>BU BR</v>
          </cell>
          <cell r="D2001">
            <v>630</v>
          </cell>
          <cell r="E2001" t="str">
            <v>Retail Branch Offices</v>
          </cell>
          <cell r="F2001" t="str">
            <v>noncritical</v>
          </cell>
          <cell r="G2001" t="str">
            <v>Tier3</v>
          </cell>
          <cell r="H2001" t="str">
            <v>SP-ITAIM</v>
          </cell>
          <cell r="I2001" t="str">
            <v>329, RUA JOAQUIM FLORIANO, E 333, ITAIM BIBI</v>
          </cell>
          <cell r="J2001" t="str">
            <v>SAO PAULO</v>
          </cell>
          <cell r="K2001" t="str">
            <v>SP</v>
          </cell>
          <cell r="L2001" t="str">
            <v>Brazil</v>
          </cell>
          <cell r="M2001" t="str">
            <v>04534</v>
          </cell>
          <cell r="N2001">
            <v>128000</v>
          </cell>
        </row>
        <row r="2002">
          <cell r="A2002">
            <v>1758</v>
          </cell>
          <cell r="B2002" t="str">
            <v>TNS_BR_03487</v>
          </cell>
          <cell r="C2002" t="str">
            <v>BU BR</v>
          </cell>
          <cell r="D2002">
            <v>1758</v>
          </cell>
          <cell r="E2002" t="str">
            <v>Retail Branch Offices</v>
          </cell>
          <cell r="F2002" t="str">
            <v>noncritical</v>
          </cell>
          <cell r="G2002" t="str">
            <v>Tier3</v>
          </cell>
          <cell r="H2002" t="str">
            <v>CAMBUCI</v>
          </cell>
          <cell r="I2002" t="str">
            <v>331, AVENIDA LINS DE VASCONCELOS, e 339, CAMBUCI</v>
          </cell>
          <cell r="J2002" t="str">
            <v>SAO PAULO</v>
          </cell>
          <cell r="K2002" t="str">
            <v>SP</v>
          </cell>
          <cell r="L2002" t="str">
            <v>Brazil</v>
          </cell>
          <cell r="M2002" t="str">
            <v>01537</v>
          </cell>
          <cell r="N2002">
            <v>128000</v>
          </cell>
        </row>
        <row r="2003">
          <cell r="A2003">
            <v>1621</v>
          </cell>
          <cell r="B2003" t="str">
            <v>TNS_BR_03490</v>
          </cell>
          <cell r="C2003" t="str">
            <v>BU BR</v>
          </cell>
          <cell r="D2003">
            <v>1621</v>
          </cell>
          <cell r="E2003" t="str">
            <v>Retail Branch Offices</v>
          </cell>
          <cell r="F2003" t="str">
            <v>noncritical</v>
          </cell>
          <cell r="G2003" t="str">
            <v>Tier3</v>
          </cell>
          <cell r="H2003" t="str">
            <v>MONCOES</v>
          </cell>
          <cell r="I2003" t="str">
            <v>3332, AVENIDA STO.AMARO, e 3334, BROOKLIN N</v>
          </cell>
          <cell r="J2003" t="str">
            <v>SAO PAULO</v>
          </cell>
          <cell r="K2003" t="str">
            <v>SP</v>
          </cell>
          <cell r="L2003" t="str">
            <v>Brazil</v>
          </cell>
          <cell r="M2003" t="str">
            <v>04556</v>
          </cell>
          <cell r="N2003">
            <v>128000</v>
          </cell>
        </row>
        <row r="2004">
          <cell r="A2004">
            <v>982</v>
          </cell>
          <cell r="B2004" t="str">
            <v>TNS_BR_03494</v>
          </cell>
          <cell r="C2004" t="str">
            <v>BU BR</v>
          </cell>
          <cell r="D2004">
            <v>982</v>
          </cell>
          <cell r="E2004" t="str">
            <v>Retail Branch Offices</v>
          </cell>
          <cell r="F2004" t="str">
            <v>noncritical</v>
          </cell>
          <cell r="G2004" t="str">
            <v>Tier3</v>
          </cell>
          <cell r="H2004" t="str">
            <v>SP-VILA PRUDENTE</v>
          </cell>
          <cell r="I2004" t="str">
            <v>3462, AVENIDA PAES DE BARROS, , V.PRUDENTE</v>
          </cell>
          <cell r="J2004" t="str">
            <v>SAO PAULO</v>
          </cell>
          <cell r="K2004" t="str">
            <v>SP</v>
          </cell>
          <cell r="L2004" t="str">
            <v>Brazil</v>
          </cell>
          <cell r="M2004" t="str">
            <v>03114</v>
          </cell>
          <cell r="N2004">
            <v>128000</v>
          </cell>
        </row>
        <row r="2005">
          <cell r="A2005">
            <v>1766</v>
          </cell>
          <cell r="B2005" t="str">
            <v>TNS_BR_03496</v>
          </cell>
          <cell r="C2005" t="str">
            <v>BU BR</v>
          </cell>
          <cell r="D2005">
            <v>1766</v>
          </cell>
          <cell r="E2005" t="str">
            <v>Retail Branch Offices</v>
          </cell>
          <cell r="F2005" t="str">
            <v>noncritical</v>
          </cell>
          <cell r="G2005" t="str">
            <v>Tier3</v>
          </cell>
          <cell r="H2005" t="str">
            <v>NOVA FARIA LIMA</v>
          </cell>
          <cell r="I2005" t="str">
            <v>3494, AVENIDA BRIG.FARIA LIMA, , ITAIM BIBI</v>
          </cell>
          <cell r="J2005" t="str">
            <v>SAO PAULO</v>
          </cell>
          <cell r="K2005" t="str">
            <v>SP</v>
          </cell>
          <cell r="L2005" t="str">
            <v>Brazil</v>
          </cell>
          <cell r="M2005" t="str">
            <v>04538</v>
          </cell>
          <cell r="N2005">
            <v>128000</v>
          </cell>
        </row>
        <row r="2006">
          <cell r="A2006">
            <v>416</v>
          </cell>
          <cell r="B2006" t="str">
            <v>TNS_BR_03511</v>
          </cell>
          <cell r="C2006" t="str">
            <v>BU BR</v>
          </cell>
          <cell r="D2006">
            <v>416</v>
          </cell>
          <cell r="E2006" t="str">
            <v>Retail Branch Offices</v>
          </cell>
          <cell r="F2006" t="str">
            <v>noncritical</v>
          </cell>
          <cell r="G2006" t="str">
            <v>Tier3</v>
          </cell>
          <cell r="H2006" t="str">
            <v>SP-LAPA</v>
          </cell>
          <cell r="I2006" t="str">
            <v>379, RUA BARAO DE JUNDIAI, 383, LAPA</v>
          </cell>
          <cell r="J2006" t="str">
            <v>SAO PAULO</v>
          </cell>
          <cell r="K2006" t="str">
            <v>SP</v>
          </cell>
          <cell r="L2006" t="str">
            <v>Brazil</v>
          </cell>
          <cell r="M2006" t="str">
            <v>05073</v>
          </cell>
          <cell r="N2006">
            <v>64000</v>
          </cell>
        </row>
        <row r="2007">
          <cell r="A2007">
            <v>767</v>
          </cell>
          <cell r="B2007" t="str">
            <v>TNS_BR_03516</v>
          </cell>
          <cell r="C2007" t="str">
            <v>BU BR</v>
          </cell>
          <cell r="D2007">
            <v>767</v>
          </cell>
          <cell r="E2007" t="str">
            <v>Retail Branch Offices</v>
          </cell>
          <cell r="F2007" t="str">
            <v>noncritical</v>
          </cell>
          <cell r="G2007" t="str">
            <v>Tier3</v>
          </cell>
          <cell r="H2007" t="str">
            <v>SP-RUA CARDOSO DE ALMEIDA</v>
          </cell>
          <cell r="I2007" t="str">
            <v>39, RUA CARDOSO DE ALMEIDA, E 47, PERDIZES</v>
          </cell>
          <cell r="J2007" t="str">
            <v>SAO PAULO</v>
          </cell>
          <cell r="K2007" t="str">
            <v>SP</v>
          </cell>
          <cell r="L2007" t="str">
            <v>Brazil</v>
          </cell>
          <cell r="M2007" t="str">
            <v>05013</v>
          </cell>
          <cell r="N2007">
            <v>128000</v>
          </cell>
        </row>
        <row r="2008">
          <cell r="A2008">
            <v>978</v>
          </cell>
          <cell r="B2008" t="str">
            <v>TNS_BR_03518</v>
          </cell>
          <cell r="C2008" t="str">
            <v>BU BR</v>
          </cell>
          <cell r="D2008">
            <v>978</v>
          </cell>
          <cell r="E2008" t="str">
            <v>Retail Branch Offices</v>
          </cell>
          <cell r="F2008" t="str">
            <v>noncritical</v>
          </cell>
          <cell r="G2008" t="str">
            <v>Tier3</v>
          </cell>
          <cell r="H2008" t="str">
            <v>SP-NOVA FARIA LIMA</v>
          </cell>
          <cell r="I2008" t="str">
            <v>3935, AVENIDA BRIG.FARIA LIMA, , JD.EUROPA</v>
          </cell>
          <cell r="J2008" t="str">
            <v>SAO PAULO</v>
          </cell>
          <cell r="K2008" t="str">
            <v>SP</v>
          </cell>
          <cell r="L2008" t="str">
            <v>Brazil</v>
          </cell>
          <cell r="M2008" t="str">
            <v>04538</v>
          </cell>
          <cell r="N2008">
            <v>128000</v>
          </cell>
        </row>
        <row r="2009">
          <cell r="A2009">
            <v>1750</v>
          </cell>
          <cell r="B2009" t="str">
            <v>TNS_BR_03519</v>
          </cell>
          <cell r="C2009" t="str">
            <v>BU BR</v>
          </cell>
          <cell r="D2009">
            <v>1750</v>
          </cell>
          <cell r="E2009" t="str">
            <v>Retail Branch Offices</v>
          </cell>
          <cell r="F2009" t="str">
            <v>noncritical</v>
          </cell>
          <cell r="G2009" t="str">
            <v>Tier3</v>
          </cell>
          <cell r="H2009" t="str">
            <v>NOVA CANTAREIRA</v>
          </cell>
          <cell r="I2009" t="str">
            <v>394, AVENIDA NOVA CANTAREIRA, e 396 e 402, JD.S.PAULO</v>
          </cell>
          <cell r="J2009" t="str">
            <v>SAO PAULO</v>
          </cell>
          <cell r="K2009" t="str">
            <v>SP</v>
          </cell>
          <cell r="L2009" t="str">
            <v>Brazil</v>
          </cell>
          <cell r="M2009" t="str">
            <v>02330</v>
          </cell>
          <cell r="N2009">
            <v>128000</v>
          </cell>
        </row>
        <row r="2010">
          <cell r="A2010">
            <v>810</v>
          </cell>
          <cell r="B2010" t="str">
            <v>TNS_BR_03528</v>
          </cell>
          <cell r="C2010" t="str">
            <v>BU BR</v>
          </cell>
          <cell r="D2010">
            <v>810</v>
          </cell>
          <cell r="E2010" t="str">
            <v>Retail Branch Offices</v>
          </cell>
          <cell r="F2010" t="str">
            <v>noncritical</v>
          </cell>
          <cell r="G2010" t="str">
            <v>Tier3</v>
          </cell>
          <cell r="H2010" t="str">
            <v>SP-VILA DIVA</v>
          </cell>
          <cell r="I2010" t="str">
            <v>4085, AVENIDA SAPOPEMBA, , SAPOPEMBA</v>
          </cell>
          <cell r="J2010" t="str">
            <v>SAO PAULO</v>
          </cell>
          <cell r="K2010" t="str">
            <v>SP</v>
          </cell>
          <cell r="L2010" t="str">
            <v>Brazil</v>
          </cell>
          <cell r="M2010" t="str">
            <v>03374</v>
          </cell>
          <cell r="N2010">
            <v>128000</v>
          </cell>
        </row>
        <row r="2011">
          <cell r="A2011">
            <v>1594</v>
          </cell>
          <cell r="B2011" t="str">
            <v>TNS_BR_03529</v>
          </cell>
          <cell r="C2011" t="str">
            <v>BU BR</v>
          </cell>
          <cell r="D2011">
            <v>1594</v>
          </cell>
          <cell r="E2011" t="str">
            <v>Retail Branch Offices</v>
          </cell>
          <cell r="F2011" t="str">
            <v>noncritical</v>
          </cell>
          <cell r="G2011" t="str">
            <v>Tier3</v>
          </cell>
          <cell r="H2011" t="str">
            <v>SETE DE ABRIL</v>
          </cell>
          <cell r="I2011" t="str">
            <v>415, RUA 7 DE ABRIL, , CENTRO</v>
          </cell>
          <cell r="J2011" t="str">
            <v>SAO PAULO</v>
          </cell>
          <cell r="K2011" t="str">
            <v>SP</v>
          </cell>
          <cell r="L2011" t="str">
            <v>Brazil</v>
          </cell>
          <cell r="M2011" t="str">
            <v>01043</v>
          </cell>
          <cell r="N2011">
            <v>128000</v>
          </cell>
        </row>
        <row r="2012">
          <cell r="A2012">
            <v>1672</v>
          </cell>
          <cell r="B2012" t="str">
            <v>TNS_BR_03531</v>
          </cell>
          <cell r="C2012" t="str">
            <v>BU BR</v>
          </cell>
          <cell r="D2012">
            <v>1672</v>
          </cell>
          <cell r="E2012" t="str">
            <v>Retail Branch Offices</v>
          </cell>
          <cell r="F2012" t="str">
            <v>noncritical</v>
          </cell>
          <cell r="G2012" t="str">
            <v>Tier3</v>
          </cell>
          <cell r="H2012" t="str">
            <v>VILA PRUDENTE</v>
          </cell>
          <cell r="I2012" t="str">
            <v>42, RUA DO ORFANATO, , V.PRUDENTE</v>
          </cell>
          <cell r="J2012" t="str">
            <v>SAO PAULO</v>
          </cell>
          <cell r="K2012" t="str">
            <v>SP</v>
          </cell>
          <cell r="L2012" t="str">
            <v>Brazil</v>
          </cell>
          <cell r="M2012" t="str">
            <v>03131</v>
          </cell>
          <cell r="N2012">
            <v>128000</v>
          </cell>
        </row>
        <row r="2013">
          <cell r="A2013">
            <v>1787</v>
          </cell>
          <cell r="B2013" t="str">
            <v>TNS_BR_03533</v>
          </cell>
          <cell r="C2013" t="str">
            <v>BU BR</v>
          </cell>
          <cell r="D2013">
            <v>1787</v>
          </cell>
          <cell r="E2013" t="str">
            <v>Retail Branch Offices</v>
          </cell>
          <cell r="F2013" t="str">
            <v>noncritical</v>
          </cell>
          <cell r="G2013" t="str">
            <v>Tier3</v>
          </cell>
          <cell r="H2013" t="str">
            <v>SANTANA</v>
          </cell>
          <cell r="I2013" t="str">
            <v>43, RUA ALFREDO GUEDES, , SANTANA</v>
          </cell>
          <cell r="J2013" t="str">
            <v>SAO PAULO</v>
          </cell>
          <cell r="K2013" t="str">
            <v>SP</v>
          </cell>
          <cell r="L2013" t="str">
            <v>Brazil</v>
          </cell>
          <cell r="M2013" t="str">
            <v>02034</v>
          </cell>
          <cell r="N2013">
            <v>128000</v>
          </cell>
        </row>
        <row r="2014">
          <cell r="A2014">
            <v>1601</v>
          </cell>
          <cell r="B2014" t="str">
            <v>TNS_BR_03534</v>
          </cell>
          <cell r="C2014" t="str">
            <v>BU BR</v>
          </cell>
          <cell r="D2014">
            <v>1601</v>
          </cell>
          <cell r="E2014" t="str">
            <v>Retail Branch Offices</v>
          </cell>
          <cell r="F2014" t="str">
            <v>noncritical</v>
          </cell>
          <cell r="G2014" t="str">
            <v>Tier3</v>
          </cell>
          <cell r="H2014" t="str">
            <v>SANTA EFIGENIA</v>
          </cell>
          <cell r="I2014" t="str">
            <v>436, AVENIDA DUQUE DE CAXIAS, , CENTRO</v>
          </cell>
          <cell r="J2014" t="str">
            <v>SAO PAULO</v>
          </cell>
          <cell r="K2014" t="str">
            <v>SP</v>
          </cell>
          <cell r="L2014" t="str">
            <v>Brazil</v>
          </cell>
          <cell r="M2014" t="str">
            <v>01214</v>
          </cell>
          <cell r="N2014">
            <v>128000</v>
          </cell>
        </row>
        <row r="2015">
          <cell r="A2015">
            <v>1640</v>
          </cell>
          <cell r="B2015" t="str">
            <v>TNS_BR_03538</v>
          </cell>
          <cell r="C2015" t="str">
            <v>BU BR</v>
          </cell>
          <cell r="D2015">
            <v>1640</v>
          </cell>
          <cell r="E2015" t="str">
            <v>Retail Branch Offices</v>
          </cell>
          <cell r="F2015" t="str">
            <v>noncritical</v>
          </cell>
          <cell r="G2015" t="str">
            <v>Tier3</v>
          </cell>
          <cell r="H2015" t="str">
            <v>CUNHA GAGO</v>
          </cell>
          <cell r="I2015" t="str">
            <v>444, RUA CUNHA GAGO, , PINHEIROS</v>
          </cell>
          <cell r="J2015" t="str">
            <v>SAO PAULO</v>
          </cell>
          <cell r="K2015" t="str">
            <v>SP</v>
          </cell>
          <cell r="L2015" t="str">
            <v>Brazil</v>
          </cell>
          <cell r="M2015" t="str">
            <v>05421</v>
          </cell>
          <cell r="N2015">
            <v>128000</v>
          </cell>
        </row>
        <row r="2016">
          <cell r="A2016">
            <v>56</v>
          </cell>
          <cell r="B2016" t="str">
            <v>TNS_BR_03539</v>
          </cell>
          <cell r="C2016" t="str">
            <v>BU BR</v>
          </cell>
          <cell r="D2016">
            <v>56</v>
          </cell>
          <cell r="E2016" t="str">
            <v>Retail Branch Offices</v>
          </cell>
          <cell r="F2016" t="str">
            <v>noncritical</v>
          </cell>
          <cell r="G2016" t="str">
            <v>Tier3</v>
          </cell>
          <cell r="H2016" t="str">
            <v>SP-BENJAMIN CONSTANT</v>
          </cell>
          <cell r="I2016" t="str">
            <v>45, RUA BENJAMIN CONSTANT, , CENTRO</v>
          </cell>
          <cell r="J2016" t="str">
            <v>SAO PAULO</v>
          </cell>
          <cell r="K2016" t="str">
            <v>SP</v>
          </cell>
          <cell r="L2016" t="str">
            <v>Brazil</v>
          </cell>
          <cell r="M2016" t="str">
            <v>01005</v>
          </cell>
          <cell r="N2016">
            <v>128000</v>
          </cell>
        </row>
        <row r="2017">
          <cell r="A2017">
            <v>1772</v>
          </cell>
          <cell r="B2017" t="str">
            <v>TNS_BR_03541</v>
          </cell>
          <cell r="C2017" t="str">
            <v>BU BR</v>
          </cell>
          <cell r="D2017">
            <v>1772</v>
          </cell>
          <cell r="E2017" t="str">
            <v>Retail Branch Offices</v>
          </cell>
          <cell r="F2017" t="str">
            <v>noncritical</v>
          </cell>
          <cell r="G2017" t="str">
            <v>Tier3</v>
          </cell>
          <cell r="H2017" t="str">
            <v>REPUBLICA</v>
          </cell>
          <cell r="I2017" t="str">
            <v>452, PRACA DE REPUBLICA, , CENTRO</v>
          </cell>
          <cell r="J2017" t="str">
            <v>SAO PAULO</v>
          </cell>
          <cell r="K2017" t="str">
            <v>SP</v>
          </cell>
          <cell r="L2017" t="str">
            <v>Brazil</v>
          </cell>
          <cell r="M2017" t="str">
            <v>01045</v>
          </cell>
          <cell r="N2017">
            <v>128000</v>
          </cell>
        </row>
        <row r="2018">
          <cell r="A2018">
            <v>1724</v>
          </cell>
          <cell r="B2018" t="str">
            <v>TNS_BR_03542</v>
          </cell>
          <cell r="C2018" t="str">
            <v>BU BR</v>
          </cell>
          <cell r="D2018">
            <v>1724</v>
          </cell>
          <cell r="E2018" t="str">
            <v>Retail Branch Offices</v>
          </cell>
          <cell r="F2018" t="str">
            <v>noncritical</v>
          </cell>
          <cell r="G2018" t="str">
            <v>Tier3</v>
          </cell>
          <cell r="H2018" t="str">
            <v>ITAQUERA</v>
          </cell>
          <cell r="I2018" t="str">
            <v>453, RUA AMERICO SALVADOR NOVELLI, , ITAQUERA</v>
          </cell>
          <cell r="J2018" t="str">
            <v>SAO PAULO</v>
          </cell>
          <cell r="K2018" t="str">
            <v>SP</v>
          </cell>
          <cell r="L2018" t="str">
            <v>Brazil</v>
          </cell>
          <cell r="M2018" t="str">
            <v>08210</v>
          </cell>
          <cell r="N2018">
            <v>128000</v>
          </cell>
        </row>
        <row r="2019">
          <cell r="A2019">
            <v>1757</v>
          </cell>
          <cell r="B2019" t="str">
            <v>TNS_BR_03545</v>
          </cell>
          <cell r="C2019" t="str">
            <v>BU BR</v>
          </cell>
          <cell r="D2019">
            <v>1757</v>
          </cell>
          <cell r="E2019" t="str">
            <v>Retail Branch Offices</v>
          </cell>
          <cell r="F2019" t="str">
            <v>noncritical</v>
          </cell>
          <cell r="G2019" t="str">
            <v>Tier3</v>
          </cell>
          <cell r="H2019" t="str">
            <v>CIDADE JARDIM</v>
          </cell>
          <cell r="I2019" t="str">
            <v>46, AVENIDA CIDADE JARDIM, , JD.EUROPA</v>
          </cell>
          <cell r="J2019" t="str">
            <v>SAO PAULO</v>
          </cell>
          <cell r="K2019" t="str">
            <v>SP</v>
          </cell>
          <cell r="L2019" t="str">
            <v>Brazil</v>
          </cell>
          <cell r="M2019" t="str">
            <v>01454</v>
          </cell>
          <cell r="N2019">
            <v>128000</v>
          </cell>
        </row>
        <row r="2020">
          <cell r="A2020">
            <v>1727</v>
          </cell>
          <cell r="B2020" t="str">
            <v>TNS_BR_03546</v>
          </cell>
          <cell r="C2020" t="str">
            <v>BU BR</v>
          </cell>
          <cell r="D2020">
            <v>1727</v>
          </cell>
          <cell r="E2020" t="str">
            <v>Retail Branch Offices</v>
          </cell>
          <cell r="F2020" t="str">
            <v>noncritical</v>
          </cell>
          <cell r="G2020" t="str">
            <v>Tier3</v>
          </cell>
          <cell r="H2020" t="str">
            <v>BOM RETIRO</v>
          </cell>
          <cell r="I2020" t="str">
            <v>464, RUA 3 RIOS, , BOM RETIRO</v>
          </cell>
          <cell r="J2020" t="str">
            <v>SAO PAULO</v>
          </cell>
          <cell r="K2020" t="str">
            <v>SP</v>
          </cell>
          <cell r="L2020" t="str">
            <v>Brazil</v>
          </cell>
          <cell r="M2020" t="str">
            <v>01123</v>
          </cell>
          <cell r="N2020">
            <v>128000</v>
          </cell>
        </row>
        <row r="2021">
          <cell r="A2021">
            <v>261</v>
          </cell>
          <cell r="B2021" t="str">
            <v>TNS_BR_03548</v>
          </cell>
          <cell r="C2021" t="str">
            <v>BU BR</v>
          </cell>
          <cell r="D2021">
            <v>261</v>
          </cell>
          <cell r="E2021" t="str">
            <v>Retail Branch Offices</v>
          </cell>
          <cell r="F2021" t="str">
            <v>noncritical</v>
          </cell>
          <cell r="G2021" t="str">
            <v>Tier3</v>
          </cell>
          <cell r="H2021" t="str">
            <v>SP-BRAS</v>
          </cell>
          <cell r="I2021" t="str">
            <v>466, RUA MILLER, , BRAS</v>
          </cell>
          <cell r="J2021" t="str">
            <v>SAO PAULO</v>
          </cell>
          <cell r="K2021" t="str">
            <v>SP</v>
          </cell>
          <cell r="L2021" t="str">
            <v>Brazil</v>
          </cell>
          <cell r="M2021" t="str">
            <v>03011</v>
          </cell>
          <cell r="N2021">
            <v>128000</v>
          </cell>
        </row>
        <row r="2022">
          <cell r="A2022">
            <v>986</v>
          </cell>
          <cell r="B2022" t="str">
            <v>TNS_BR_03550</v>
          </cell>
          <cell r="C2022" t="str">
            <v>BU BR</v>
          </cell>
          <cell r="D2022">
            <v>986</v>
          </cell>
          <cell r="E2022" t="str">
            <v>Retail Branch Offices</v>
          </cell>
          <cell r="F2022" t="str">
            <v>noncritical</v>
          </cell>
          <cell r="G2022" t="str">
            <v>Tier3</v>
          </cell>
          <cell r="H2022" t="str">
            <v>SP-VILA NOVA CONCEICAO</v>
          </cell>
          <cell r="I2022" t="str">
            <v>473, RUA AFONSO BRAS, , V.N.CONCEI</v>
          </cell>
          <cell r="J2022" t="str">
            <v>SAO PAULO</v>
          </cell>
          <cell r="K2022" t="str">
            <v>SP</v>
          </cell>
          <cell r="L2022" t="str">
            <v>Brazil</v>
          </cell>
          <cell r="M2022" t="str">
            <v>04511</v>
          </cell>
          <cell r="N2022">
            <v>128000</v>
          </cell>
        </row>
        <row r="2023">
          <cell r="A2023">
            <v>1726</v>
          </cell>
          <cell r="B2023" t="str">
            <v>TNS_BR_03554</v>
          </cell>
          <cell r="C2023" t="str">
            <v>BU BR</v>
          </cell>
          <cell r="D2023">
            <v>1726</v>
          </cell>
          <cell r="E2023" t="str">
            <v>Retail Branch Offices</v>
          </cell>
          <cell r="F2023" t="str">
            <v>noncritical</v>
          </cell>
          <cell r="G2023" t="str">
            <v>Tier3</v>
          </cell>
          <cell r="H2023" t="str">
            <v>PONTE RASA</v>
          </cell>
          <cell r="I2023" t="str">
            <v>4865, AVENIDA SAO MIGUEL, , PONTE RASA</v>
          </cell>
          <cell r="J2023" t="str">
            <v>SAO PAULO</v>
          </cell>
          <cell r="K2023" t="str">
            <v>SP</v>
          </cell>
          <cell r="L2023" t="str">
            <v>Brazil</v>
          </cell>
          <cell r="M2023" t="str">
            <v>03871</v>
          </cell>
          <cell r="N2023">
            <v>128000</v>
          </cell>
        </row>
        <row r="2024">
          <cell r="A2024">
            <v>1579</v>
          </cell>
          <cell r="B2024" t="str">
            <v>TNS_BR_03555</v>
          </cell>
          <cell r="C2024" t="str">
            <v>BU BR</v>
          </cell>
          <cell r="D2024">
            <v>1579</v>
          </cell>
          <cell r="E2024" t="str">
            <v>Retail Branch Offices</v>
          </cell>
          <cell r="F2024" t="str">
            <v>noncritical</v>
          </cell>
          <cell r="G2024" t="str">
            <v>Tier3</v>
          </cell>
          <cell r="H2024" t="str">
            <v>JAGUARE</v>
          </cell>
          <cell r="I2024" t="str">
            <v>488, RUA AROABA, , V.LEOPOLDI</v>
          </cell>
          <cell r="J2024" t="str">
            <v>SAO PAULO</v>
          </cell>
          <cell r="K2024" t="str">
            <v>SP</v>
          </cell>
          <cell r="L2024" t="str">
            <v>Brazil</v>
          </cell>
          <cell r="M2024" t="str">
            <v>05315</v>
          </cell>
          <cell r="N2024">
            <v>128000</v>
          </cell>
        </row>
        <row r="2025">
          <cell r="A2025">
            <v>1628</v>
          </cell>
          <cell r="B2025" t="str">
            <v>TNS_BR_03556</v>
          </cell>
          <cell r="C2025" t="str">
            <v>BU BR</v>
          </cell>
          <cell r="D2025">
            <v>1628</v>
          </cell>
          <cell r="E2025" t="str">
            <v>Retail Branch Offices</v>
          </cell>
          <cell r="F2025" t="str">
            <v>noncritical</v>
          </cell>
          <cell r="G2025" t="str">
            <v>Tier3</v>
          </cell>
          <cell r="H2025" t="str">
            <v>PENHA - SP</v>
          </cell>
          <cell r="I2025" t="str">
            <v>489, RUA DR.JOAO RIBEIRO, , PENHA DE F</v>
          </cell>
          <cell r="J2025" t="str">
            <v>SAO PAULO</v>
          </cell>
          <cell r="K2025" t="str">
            <v>SP</v>
          </cell>
          <cell r="L2025" t="str">
            <v>Brazil</v>
          </cell>
          <cell r="M2025" t="str">
            <v>03634</v>
          </cell>
          <cell r="N2025">
            <v>128000</v>
          </cell>
        </row>
        <row r="2026">
          <cell r="A2026">
            <v>1762</v>
          </cell>
          <cell r="B2026" t="str">
            <v>TNS_BR_03557</v>
          </cell>
          <cell r="C2026" t="str">
            <v>BU BR</v>
          </cell>
          <cell r="D2026">
            <v>1762</v>
          </cell>
          <cell r="E2026" t="str">
            <v>Retail Branch Offices</v>
          </cell>
          <cell r="F2026" t="str">
            <v>noncritical</v>
          </cell>
          <cell r="G2026" t="str">
            <v>Tier3</v>
          </cell>
          <cell r="H2026" t="str">
            <v>ESTADOS UNIDOS</v>
          </cell>
          <cell r="I2026" t="str">
            <v>491, RUA ESTADOS UNIDOS, , JD.AMERICA</v>
          </cell>
          <cell r="J2026" t="str">
            <v>SAO PAULO</v>
          </cell>
          <cell r="K2026" t="str">
            <v>SP</v>
          </cell>
          <cell r="L2026" t="str">
            <v>Brazil</v>
          </cell>
          <cell r="M2026" t="str">
            <v>01427</v>
          </cell>
          <cell r="N2026">
            <v>128000</v>
          </cell>
        </row>
        <row r="2027">
          <cell r="A2027">
            <v>927</v>
          </cell>
          <cell r="B2027" t="str">
            <v>TNS_BR_03561</v>
          </cell>
          <cell r="C2027" t="str">
            <v>BU BR</v>
          </cell>
          <cell r="D2027">
            <v>927</v>
          </cell>
          <cell r="E2027" t="str">
            <v>Retail Branch Offices</v>
          </cell>
          <cell r="F2027" t="str">
            <v>noncritical</v>
          </cell>
          <cell r="G2027" t="str">
            <v>Tier3</v>
          </cell>
          <cell r="H2027" t="str">
            <v>SP-MOEMA</v>
          </cell>
          <cell r="I2027" t="str">
            <v>505, RUA PAVAO, E 515, INDIANOPOL</v>
          </cell>
          <cell r="J2027" t="str">
            <v>SAO PAULO</v>
          </cell>
          <cell r="K2027" t="str">
            <v>SP</v>
          </cell>
          <cell r="L2027" t="str">
            <v>Brazil</v>
          </cell>
          <cell r="M2027" t="str">
            <v>04516</v>
          </cell>
          <cell r="N2027">
            <v>256000</v>
          </cell>
        </row>
        <row r="2028">
          <cell r="A2028">
            <v>1778</v>
          </cell>
          <cell r="B2028" t="str">
            <v>TNS_BR_03567</v>
          </cell>
          <cell r="C2028" t="str">
            <v>BU BR</v>
          </cell>
          <cell r="D2028">
            <v>1778</v>
          </cell>
          <cell r="E2028" t="str">
            <v>Retail Branch Offices</v>
          </cell>
          <cell r="F2028" t="str">
            <v>noncritical</v>
          </cell>
          <cell r="G2028" t="str">
            <v>Tier3</v>
          </cell>
          <cell r="H2028" t="str">
            <v>V. MARIANA</v>
          </cell>
          <cell r="I2028" t="str">
            <v>53, AVENIDA CONS.RODRIGUES ALVES, , V.MARIANA</v>
          </cell>
          <cell r="J2028" t="str">
            <v>SAO PAULO</v>
          </cell>
          <cell r="K2028" t="str">
            <v>SP</v>
          </cell>
          <cell r="L2028" t="str">
            <v>Brazil</v>
          </cell>
          <cell r="M2028" t="str">
            <v>04014</v>
          </cell>
          <cell r="N2028">
            <v>128000</v>
          </cell>
        </row>
        <row r="2029">
          <cell r="A2029">
            <v>1782</v>
          </cell>
          <cell r="B2029" t="str">
            <v>TNS_BR_03572</v>
          </cell>
          <cell r="C2029" t="str">
            <v>BU BR</v>
          </cell>
          <cell r="D2029">
            <v>1782</v>
          </cell>
          <cell r="E2029" t="str">
            <v>Retail Branch Offices</v>
          </cell>
          <cell r="F2029" t="str">
            <v>noncritical</v>
          </cell>
          <cell r="G2029" t="str">
            <v>Tier3</v>
          </cell>
          <cell r="H2029" t="str">
            <v>PINHEIROS</v>
          </cell>
          <cell r="I2029" t="str">
            <v>550, RUA BUTANTA, , PINHEIROS</v>
          </cell>
          <cell r="J2029" t="str">
            <v>SAO PAULO</v>
          </cell>
          <cell r="K2029" t="str">
            <v>SP</v>
          </cell>
          <cell r="L2029" t="str">
            <v>Brazil</v>
          </cell>
          <cell r="M2029" t="str">
            <v>05424</v>
          </cell>
          <cell r="N2029">
            <v>128000</v>
          </cell>
        </row>
        <row r="2030">
          <cell r="A2030">
            <v>1753</v>
          </cell>
          <cell r="B2030" t="str">
            <v>TNS_BR_03573</v>
          </cell>
          <cell r="C2030" t="str">
            <v>BU BR</v>
          </cell>
          <cell r="D2030">
            <v>1753</v>
          </cell>
          <cell r="E2030" t="str">
            <v>Retail Branch Offices</v>
          </cell>
          <cell r="F2030" t="str">
            <v>noncritical</v>
          </cell>
          <cell r="G2030" t="str">
            <v>Tier3</v>
          </cell>
          <cell r="H2030" t="str">
            <v>CARDOSO ALMEIDA</v>
          </cell>
          <cell r="I2030" t="str">
            <v>552, RUA CARDOSO DE ALMEIDA, , PERDIZES</v>
          </cell>
          <cell r="J2030" t="str">
            <v>SAO PAULO</v>
          </cell>
          <cell r="K2030" t="str">
            <v>SP</v>
          </cell>
          <cell r="L2030" t="str">
            <v>Brazil</v>
          </cell>
          <cell r="M2030" t="str">
            <v>05013</v>
          </cell>
          <cell r="N2030">
            <v>128000</v>
          </cell>
        </row>
        <row r="2031">
          <cell r="A2031">
            <v>1789</v>
          </cell>
          <cell r="B2031" t="str">
            <v>TNS_BR_03574</v>
          </cell>
          <cell r="C2031" t="str">
            <v>BU BR</v>
          </cell>
          <cell r="D2031">
            <v>1789</v>
          </cell>
          <cell r="E2031" t="str">
            <v>Retail Branch Offices</v>
          </cell>
          <cell r="F2031" t="str">
            <v>noncritical</v>
          </cell>
          <cell r="G2031" t="str">
            <v>Tier3</v>
          </cell>
          <cell r="H2031" t="str">
            <v>LAPA</v>
          </cell>
          <cell r="I2031" t="str">
            <v>553, RUA ROMA, , LAPA</v>
          </cell>
          <cell r="J2031" t="str">
            <v>SAO PAULO</v>
          </cell>
          <cell r="K2031" t="str">
            <v>SP</v>
          </cell>
          <cell r="L2031" t="str">
            <v>Brazil</v>
          </cell>
          <cell r="M2031" t="str">
            <v>05050</v>
          </cell>
          <cell r="N2031">
            <v>128000</v>
          </cell>
        </row>
        <row r="2032">
          <cell r="A2032">
            <v>925</v>
          </cell>
          <cell r="B2032" t="str">
            <v>TNS_BR_03576</v>
          </cell>
          <cell r="C2032" t="str">
            <v>BU BR</v>
          </cell>
          <cell r="D2032">
            <v>925</v>
          </cell>
          <cell r="E2032" t="str">
            <v>Retail Branch Offices</v>
          </cell>
          <cell r="F2032" t="str">
            <v>noncritical</v>
          </cell>
          <cell r="G2032" t="str">
            <v>Tier3</v>
          </cell>
          <cell r="H2032" t="str">
            <v>SP-SHOP INTER.ARICANDUVA</v>
          </cell>
          <cell r="I2032" t="str">
            <v>5555, AVENIDA ARICANDUVA, LJ 186,TERREO, ARICANDUVA</v>
          </cell>
          <cell r="J2032" t="str">
            <v>SAO PAULO</v>
          </cell>
          <cell r="K2032" t="str">
            <v>SP</v>
          </cell>
          <cell r="L2032" t="str">
            <v>Brazil</v>
          </cell>
          <cell r="M2032" t="str">
            <v>03527</v>
          </cell>
          <cell r="N2032">
            <v>128000</v>
          </cell>
        </row>
        <row r="2033">
          <cell r="A2033">
            <v>793</v>
          </cell>
          <cell r="B2033" t="str">
            <v>TNS_BR_03578</v>
          </cell>
          <cell r="C2033" t="str">
            <v>BU BR</v>
          </cell>
          <cell r="D2033">
            <v>793</v>
          </cell>
          <cell r="E2033" t="str">
            <v>Retail Branch Offices</v>
          </cell>
          <cell r="F2033" t="str">
            <v>noncritical</v>
          </cell>
          <cell r="G2033" t="str">
            <v>Tier3</v>
          </cell>
          <cell r="H2033" t="str">
            <v>SP-AV PEDROSO DE MORAES</v>
          </cell>
          <cell r="I2033" t="str">
            <v>581, AVENIDA PEDROSO DE MORAES, , PINHEIROS</v>
          </cell>
          <cell r="J2033" t="str">
            <v>SAO PAULO</v>
          </cell>
          <cell r="K2033" t="str">
            <v>SP</v>
          </cell>
          <cell r="L2033" t="str">
            <v>Brazil</v>
          </cell>
          <cell r="M2033" t="str">
            <v>05419</v>
          </cell>
          <cell r="N2033">
            <v>128000</v>
          </cell>
        </row>
        <row r="2034">
          <cell r="A2034">
            <v>827</v>
          </cell>
          <cell r="B2034" t="str">
            <v>TNS_BR_03579</v>
          </cell>
          <cell r="C2034" t="str">
            <v>BU BR</v>
          </cell>
          <cell r="D2034">
            <v>827</v>
          </cell>
          <cell r="E2034" t="str">
            <v>Retail Branch Offices</v>
          </cell>
          <cell r="F2034" t="str">
            <v>noncritical</v>
          </cell>
          <cell r="G2034" t="str">
            <v>Tier3</v>
          </cell>
          <cell r="H2034" t="str">
            <v>SP-SHOPPING JARDIM SUL</v>
          </cell>
          <cell r="I2034" t="str">
            <v>5819, AVENIDA GIOVANNI GRONCHI, LJ 161,162,163, MORUMBI</v>
          </cell>
          <cell r="J2034" t="str">
            <v>SAO PAULO</v>
          </cell>
          <cell r="K2034" t="str">
            <v>SP</v>
          </cell>
          <cell r="L2034" t="str">
            <v>Brazil</v>
          </cell>
          <cell r="M2034" t="str">
            <v>05724</v>
          </cell>
          <cell r="N2034">
            <v>128000</v>
          </cell>
        </row>
        <row r="2035">
          <cell r="A2035">
            <v>406</v>
          </cell>
          <cell r="B2035" t="str">
            <v>TNS_BR_03580</v>
          </cell>
          <cell r="C2035" t="str">
            <v>BU BR</v>
          </cell>
          <cell r="D2035">
            <v>406</v>
          </cell>
          <cell r="E2035" t="str">
            <v>Retail Branch Offices</v>
          </cell>
          <cell r="F2035" t="str">
            <v>noncritical</v>
          </cell>
          <cell r="G2035" t="str">
            <v>Tier3</v>
          </cell>
          <cell r="H2035" t="str">
            <v>SP-BOM RETIRO</v>
          </cell>
          <cell r="I2035" t="str">
            <v>583, RUA RIBEIRO DE LIMA, , BOM RETIRO</v>
          </cell>
          <cell r="J2035" t="str">
            <v>SAO PAULO</v>
          </cell>
          <cell r="K2035" t="str">
            <v>SP</v>
          </cell>
          <cell r="L2035" t="str">
            <v>Brazil</v>
          </cell>
          <cell r="M2035" t="str">
            <v>01120</v>
          </cell>
          <cell r="N2035">
            <v>128000</v>
          </cell>
        </row>
        <row r="2036">
          <cell r="A2036">
            <v>1647</v>
          </cell>
          <cell r="B2036" t="str">
            <v>TNS_BR_03583</v>
          </cell>
          <cell r="C2036" t="str">
            <v>BU BR</v>
          </cell>
          <cell r="D2036">
            <v>1647</v>
          </cell>
          <cell r="E2036" t="str">
            <v>Retail Branch Offices</v>
          </cell>
          <cell r="F2036" t="str">
            <v>noncritical</v>
          </cell>
          <cell r="G2036" t="str">
            <v>Tier3</v>
          </cell>
          <cell r="H2036" t="str">
            <v>TUCURUVI</v>
          </cell>
          <cell r="I2036" t="str">
            <v>595, AVENIDA TUCURUVI, , TUCURUVI</v>
          </cell>
          <cell r="J2036" t="str">
            <v>SAO PAULO</v>
          </cell>
          <cell r="K2036" t="str">
            <v>SP</v>
          </cell>
          <cell r="L2036" t="str">
            <v>Brazil</v>
          </cell>
          <cell r="M2036" t="str">
            <v>02305</v>
          </cell>
          <cell r="N2036">
            <v>128000</v>
          </cell>
        </row>
        <row r="2037">
          <cell r="A2037">
            <v>1759</v>
          </cell>
          <cell r="B2037" t="str">
            <v>TNS_BR_03589</v>
          </cell>
          <cell r="C2037" t="str">
            <v>BU BR</v>
          </cell>
          <cell r="D2037">
            <v>1759</v>
          </cell>
          <cell r="E2037" t="str">
            <v>Retail Branch Offices</v>
          </cell>
          <cell r="F2037" t="str">
            <v>noncritical</v>
          </cell>
          <cell r="G2037" t="str">
            <v>Tier3</v>
          </cell>
          <cell r="H2037" t="str">
            <v>PACAEMBU</v>
          </cell>
          <cell r="I2037" t="str">
            <v>61, AVENIDA ARNOLFO AZEVEDO, , PACAEMBU</v>
          </cell>
          <cell r="J2037" t="str">
            <v>SAO PAULO</v>
          </cell>
          <cell r="K2037" t="str">
            <v>SP</v>
          </cell>
          <cell r="L2037" t="str">
            <v>Brazil</v>
          </cell>
          <cell r="M2037" t="str">
            <v>01236</v>
          </cell>
          <cell r="N2037">
            <v>128000</v>
          </cell>
        </row>
        <row r="2038">
          <cell r="A2038">
            <v>1763</v>
          </cell>
          <cell r="B2038" t="str">
            <v>TNS_BR_03590</v>
          </cell>
          <cell r="C2038" t="str">
            <v>BU BR</v>
          </cell>
          <cell r="D2038">
            <v>1763</v>
          </cell>
          <cell r="E2038" t="str">
            <v>Retail Branch Offices</v>
          </cell>
          <cell r="F2038" t="str">
            <v>noncritical</v>
          </cell>
          <cell r="G2038" t="str">
            <v>Tier3</v>
          </cell>
          <cell r="H2038" t="str">
            <v>CAMPO BELO</v>
          </cell>
          <cell r="I2038" t="str">
            <v>612, RUA VIEIRA DE MORAES, e 618, CPO.BELO</v>
          </cell>
          <cell r="J2038" t="str">
            <v>SAO PAULO</v>
          </cell>
          <cell r="K2038" t="str">
            <v>SP</v>
          </cell>
          <cell r="L2038" t="str">
            <v>Brazil</v>
          </cell>
          <cell r="M2038" t="str">
            <v>04617</v>
          </cell>
          <cell r="N2038">
            <v>128000</v>
          </cell>
        </row>
        <row r="2039">
          <cell r="A2039">
            <v>1630</v>
          </cell>
          <cell r="B2039" t="str">
            <v>TNS_BR_03593</v>
          </cell>
          <cell r="C2039" t="str">
            <v>BU BR</v>
          </cell>
          <cell r="D2039">
            <v>1630</v>
          </cell>
          <cell r="E2039" t="str">
            <v>Retail Branch Offices</v>
          </cell>
          <cell r="F2039" t="str">
            <v>noncritical</v>
          </cell>
          <cell r="G2039" t="str">
            <v>Tier3</v>
          </cell>
          <cell r="H2039" t="str">
            <v>CLELIA</v>
          </cell>
          <cell r="I2039" t="str">
            <v>62, PRACA CORNELIA, , AGUA BRANC</v>
          </cell>
          <cell r="J2039" t="str">
            <v>SAO PAULO</v>
          </cell>
          <cell r="K2039" t="str">
            <v>SP</v>
          </cell>
          <cell r="L2039" t="str">
            <v>Brazil</v>
          </cell>
          <cell r="M2039" t="str">
            <v>05043</v>
          </cell>
          <cell r="N2039">
            <v>128000</v>
          </cell>
        </row>
        <row r="2040">
          <cell r="A2040">
            <v>970</v>
          </cell>
          <cell r="B2040" t="str">
            <v>TNS_BR_03601</v>
          </cell>
          <cell r="C2040" t="str">
            <v>BU BR</v>
          </cell>
          <cell r="D2040">
            <v>970</v>
          </cell>
          <cell r="E2040" t="str">
            <v>Retail Branch Offices</v>
          </cell>
          <cell r="F2040" t="str">
            <v>noncritical</v>
          </cell>
          <cell r="G2040" t="str">
            <v>Tier3</v>
          </cell>
          <cell r="H2040" t="str">
            <v>SP-SHOPPING HIGIENOPOLIS</v>
          </cell>
          <cell r="I2040" t="str">
            <v>646, AVENIDA HIGIENOPOLIS, LJ 123,124, HIGIENOPOL</v>
          </cell>
          <cell r="J2040" t="str">
            <v>SAO PAULO</v>
          </cell>
          <cell r="K2040" t="str">
            <v>SP</v>
          </cell>
          <cell r="L2040" t="str">
            <v>Brazil</v>
          </cell>
          <cell r="M2040" t="str">
            <v>01238</v>
          </cell>
          <cell r="N2040">
            <v>128000</v>
          </cell>
        </row>
        <row r="2041">
          <cell r="A2041">
            <v>938</v>
          </cell>
          <cell r="B2041" t="str">
            <v>TNS_BR_03603</v>
          </cell>
          <cell r="C2041" t="str">
            <v>BU BR</v>
          </cell>
          <cell r="D2041">
            <v>938</v>
          </cell>
          <cell r="E2041" t="str">
            <v>Retail Branch Offices</v>
          </cell>
          <cell r="F2041" t="str">
            <v>noncritical</v>
          </cell>
          <cell r="G2041" t="str">
            <v>Tier3</v>
          </cell>
          <cell r="H2041" t="str">
            <v>SP-BIXIGA</v>
          </cell>
          <cell r="I2041" t="str">
            <v>647, RUA 13 DE MAIO, , BELA VISTA</v>
          </cell>
          <cell r="J2041" t="str">
            <v>SAO PAULO</v>
          </cell>
          <cell r="K2041" t="str">
            <v>SP</v>
          </cell>
          <cell r="L2041" t="str">
            <v>Brazil</v>
          </cell>
          <cell r="M2041" t="str">
            <v>01327</v>
          </cell>
          <cell r="N2041">
            <v>128000</v>
          </cell>
        </row>
        <row r="2042">
          <cell r="A2042">
            <v>1769</v>
          </cell>
          <cell r="B2042" t="str">
            <v>TNS_BR_03604</v>
          </cell>
          <cell r="C2042" t="str">
            <v>BU BR</v>
          </cell>
          <cell r="D2042">
            <v>1769</v>
          </cell>
          <cell r="E2042" t="str">
            <v>Retail Branch Offices</v>
          </cell>
          <cell r="F2042" t="str">
            <v>noncritical</v>
          </cell>
          <cell r="G2042" t="str">
            <v>Tier3</v>
          </cell>
          <cell r="H2042" t="str">
            <v>CASA VERDE</v>
          </cell>
          <cell r="I2042" t="str">
            <v>65, RUA ANTONIO LOPES MARIN, e 67 e 69, CASA VERDE</v>
          </cell>
          <cell r="J2042" t="str">
            <v>SAO PAULO</v>
          </cell>
          <cell r="K2042" t="str">
            <v>SP</v>
          </cell>
          <cell r="L2042" t="str">
            <v>Brazil</v>
          </cell>
          <cell r="M2042" t="str">
            <v>02516</v>
          </cell>
          <cell r="N2042">
            <v>128000</v>
          </cell>
        </row>
        <row r="2043">
          <cell r="A2043">
            <v>717</v>
          </cell>
          <cell r="B2043" t="str">
            <v>TNS_BR_03610</v>
          </cell>
          <cell r="C2043" t="str">
            <v>BU BR</v>
          </cell>
          <cell r="D2043">
            <v>717</v>
          </cell>
          <cell r="E2043" t="str">
            <v>Retail Branch Offices</v>
          </cell>
          <cell r="F2043" t="str">
            <v>noncritical</v>
          </cell>
          <cell r="G2043" t="str">
            <v>Tier3</v>
          </cell>
          <cell r="H2043" t="str">
            <v>SP-TATUAPE</v>
          </cell>
          <cell r="I2043" t="str">
            <v>67, PRACA SILVIO ROMERO, 73, 77, 79 E 81, TATUAPE</v>
          </cell>
          <cell r="J2043" t="str">
            <v>SAO PAULO</v>
          </cell>
          <cell r="K2043" t="str">
            <v>SP</v>
          </cell>
          <cell r="L2043" t="str">
            <v>Brazil</v>
          </cell>
          <cell r="M2043" t="str">
            <v>03323</v>
          </cell>
          <cell r="N2043">
            <v>128000</v>
          </cell>
        </row>
        <row r="2044">
          <cell r="A2044">
            <v>919</v>
          </cell>
          <cell r="B2044" t="str">
            <v>TNS_BR_03612</v>
          </cell>
          <cell r="C2044" t="str">
            <v>BU BR</v>
          </cell>
          <cell r="D2044">
            <v>919</v>
          </cell>
          <cell r="E2044" t="str">
            <v>Retail Branch Offices</v>
          </cell>
          <cell r="F2044" t="str">
            <v>noncritical</v>
          </cell>
          <cell r="G2044" t="str">
            <v>Tier3</v>
          </cell>
          <cell r="H2044" t="str">
            <v>SP-VILA CLEMENTINO</v>
          </cell>
          <cell r="I2044" t="str">
            <v>676, RUA NAPOLEAO DE BARROS, , V.CLEMENTI</v>
          </cell>
          <cell r="J2044" t="str">
            <v>SAO PAULO</v>
          </cell>
          <cell r="K2044" t="str">
            <v>SP</v>
          </cell>
          <cell r="L2044" t="str">
            <v>Brazil</v>
          </cell>
          <cell r="M2044" t="str">
            <v>04024</v>
          </cell>
          <cell r="N2044">
            <v>128000</v>
          </cell>
        </row>
        <row r="2045">
          <cell r="A2045">
            <v>1765</v>
          </cell>
          <cell r="B2045" t="str">
            <v>TNS_BR_03613</v>
          </cell>
          <cell r="C2045" t="str">
            <v>BU BR</v>
          </cell>
          <cell r="D2045">
            <v>1765</v>
          </cell>
          <cell r="E2045" t="str">
            <v>Retail Branch Offices</v>
          </cell>
          <cell r="F2045" t="str">
            <v>noncritical</v>
          </cell>
          <cell r="G2045" t="str">
            <v>Tier3</v>
          </cell>
          <cell r="H2045" t="str">
            <v>ACLIMACAO</v>
          </cell>
          <cell r="I2045" t="str">
            <v>68, AVENIDA ACLIMACAO, , ACLIMACAO</v>
          </cell>
          <cell r="J2045" t="str">
            <v>SAO PAULO</v>
          </cell>
          <cell r="K2045" t="str">
            <v>SP</v>
          </cell>
          <cell r="L2045" t="str">
            <v>Brazil</v>
          </cell>
          <cell r="M2045" t="str">
            <v>01531</v>
          </cell>
          <cell r="N2045">
            <v>128000</v>
          </cell>
        </row>
        <row r="2046">
          <cell r="A2046">
            <v>1281</v>
          </cell>
          <cell r="B2046" t="str">
            <v>TNS_BR_03614</v>
          </cell>
          <cell r="C2046" t="str">
            <v>BU BR</v>
          </cell>
          <cell r="D2046">
            <v>1281</v>
          </cell>
          <cell r="E2046" t="str">
            <v>Retail Branch Offices</v>
          </cell>
          <cell r="F2046" t="str">
            <v>noncritical</v>
          </cell>
          <cell r="G2046" t="str">
            <v>Tier3</v>
          </cell>
          <cell r="H2046" t="str">
            <v>SP-SAO MIGUEL PAULISTA</v>
          </cell>
          <cell r="I2046" t="str">
            <v>687, AVENIDA MAL.TITO, 701, S.MIGUEL P</v>
          </cell>
          <cell r="J2046" t="str">
            <v>SAO PAULO</v>
          </cell>
          <cell r="K2046" t="str">
            <v>SP</v>
          </cell>
          <cell r="L2046" t="str">
            <v>Brazil</v>
          </cell>
          <cell r="M2046" t="str">
            <v>08010</v>
          </cell>
          <cell r="N2046">
            <v>128000</v>
          </cell>
        </row>
        <row r="2047">
          <cell r="A2047">
            <v>1259</v>
          </cell>
          <cell r="B2047" t="str">
            <v>TNS_BR_03618</v>
          </cell>
          <cell r="C2047" t="str">
            <v>BU BR</v>
          </cell>
          <cell r="D2047">
            <v>1259</v>
          </cell>
          <cell r="E2047" t="str">
            <v>Retail Branch Offices</v>
          </cell>
          <cell r="F2047" t="str">
            <v>noncritical</v>
          </cell>
          <cell r="G2047" t="str">
            <v>Tier3</v>
          </cell>
          <cell r="H2047" t="str">
            <v>SP-CONCEICAO</v>
          </cell>
          <cell r="I2047" t="str">
            <v>700, AVENIDA ENG.ARMANDO DE ARRUDA PEREIRA, , JABAQUARA</v>
          </cell>
          <cell r="J2047" t="str">
            <v>SAO PAULO</v>
          </cell>
          <cell r="K2047" t="str">
            <v>SP</v>
          </cell>
          <cell r="L2047" t="str">
            <v>Brazil</v>
          </cell>
          <cell r="M2047" t="str">
            <v>04308</v>
          </cell>
          <cell r="N2047">
            <v>128000</v>
          </cell>
        </row>
        <row r="2048">
          <cell r="A2048">
            <v>1786</v>
          </cell>
          <cell r="B2048" t="str">
            <v>TNS_BR_03619</v>
          </cell>
          <cell r="C2048" t="str">
            <v>BU BR</v>
          </cell>
          <cell r="D2048">
            <v>1786</v>
          </cell>
          <cell r="E2048" t="str">
            <v>Retail Branch Offices</v>
          </cell>
          <cell r="F2048" t="str">
            <v>noncritical</v>
          </cell>
          <cell r="G2048" t="str">
            <v>Tier3</v>
          </cell>
          <cell r="H2048" t="str">
            <v>ITAIM</v>
          </cell>
          <cell r="I2048" t="str">
            <v>706, RUA JOAO LOURENCO, , V.N.CONCEI</v>
          </cell>
          <cell r="J2048" t="str">
            <v>SAO PAULO</v>
          </cell>
          <cell r="K2048" t="str">
            <v>SP</v>
          </cell>
          <cell r="L2048" t="str">
            <v>Brazil</v>
          </cell>
          <cell r="M2048" t="str">
            <v>04508</v>
          </cell>
          <cell r="N2048">
            <v>128000</v>
          </cell>
        </row>
        <row r="2049">
          <cell r="A2049">
            <v>942</v>
          </cell>
          <cell r="B2049" t="str">
            <v>TNS_BR_03620</v>
          </cell>
          <cell r="C2049" t="str">
            <v>BU BR</v>
          </cell>
          <cell r="D2049">
            <v>942</v>
          </cell>
          <cell r="E2049" t="str">
            <v>Retail Branch Offices</v>
          </cell>
          <cell r="F2049" t="str">
            <v>noncritical</v>
          </cell>
          <cell r="G2049" t="str">
            <v>Tier3</v>
          </cell>
          <cell r="H2049" t="str">
            <v>SP-TUCURUVI</v>
          </cell>
          <cell r="I2049" t="str">
            <v>71, AVENIDA MAZZEI, E 75, TUCURUVI</v>
          </cell>
          <cell r="J2049" t="str">
            <v>SAO PAULO</v>
          </cell>
          <cell r="K2049" t="str">
            <v>SP</v>
          </cell>
          <cell r="L2049" t="str">
            <v>Brazil</v>
          </cell>
          <cell r="M2049" t="str">
            <v>02310</v>
          </cell>
          <cell r="N2049">
            <v>128000</v>
          </cell>
        </row>
        <row r="2050">
          <cell r="A2050">
            <v>1783</v>
          </cell>
          <cell r="B2050" t="str">
            <v>TNS_BR_03622</v>
          </cell>
          <cell r="C2050" t="str">
            <v>BU BR</v>
          </cell>
          <cell r="D2050">
            <v>1783</v>
          </cell>
          <cell r="E2050" t="str">
            <v>Retail Branch Offices</v>
          </cell>
          <cell r="F2050" t="str">
            <v>noncritical</v>
          </cell>
          <cell r="G2050" t="str">
            <v>Tier3</v>
          </cell>
          <cell r="H2050" t="str">
            <v>BORBA GATO</v>
          </cell>
          <cell r="I2050" t="str">
            <v>714, RUA CANCIONEIRO DE EVORA, , S.AMARO</v>
          </cell>
          <cell r="J2050" t="str">
            <v>SAO PAULO</v>
          </cell>
          <cell r="K2050" t="str">
            <v>SP</v>
          </cell>
          <cell r="L2050" t="str">
            <v>Brazil</v>
          </cell>
          <cell r="M2050" t="str">
            <v>04708</v>
          </cell>
          <cell r="N2050">
            <v>128000</v>
          </cell>
        </row>
        <row r="2051">
          <cell r="A2051">
            <v>196</v>
          </cell>
          <cell r="B2051" t="str">
            <v>TNS_BR_03624</v>
          </cell>
          <cell r="C2051" t="str">
            <v>BU BR</v>
          </cell>
          <cell r="D2051">
            <v>196</v>
          </cell>
          <cell r="E2051" t="str">
            <v>Retail Branch Offices</v>
          </cell>
          <cell r="F2051" t="str">
            <v>noncritical</v>
          </cell>
          <cell r="G2051" t="str">
            <v>Tier3</v>
          </cell>
          <cell r="H2051" t="str">
            <v>SP-AV ANGELICA</v>
          </cell>
          <cell r="I2051" t="str">
            <v>719, AVENIDA ANGELICA, , S.CECILIA</v>
          </cell>
          <cell r="J2051" t="str">
            <v>SAO PAULO</v>
          </cell>
          <cell r="K2051" t="str">
            <v>SP</v>
          </cell>
          <cell r="L2051" t="str">
            <v>Brazil</v>
          </cell>
          <cell r="M2051" t="str">
            <v>01227</v>
          </cell>
          <cell r="N2051">
            <v>128000</v>
          </cell>
        </row>
        <row r="2052">
          <cell r="A2052">
            <v>1602</v>
          </cell>
          <cell r="B2052" t="str">
            <v>TNS_BR_03631</v>
          </cell>
          <cell r="C2052" t="str">
            <v>BU BR</v>
          </cell>
          <cell r="D2052">
            <v>1602</v>
          </cell>
          <cell r="E2052" t="str">
            <v>Retail Branch Offices</v>
          </cell>
          <cell r="F2052" t="str">
            <v>noncritical</v>
          </cell>
          <cell r="G2052" t="str">
            <v>Tier3</v>
          </cell>
          <cell r="H2052" t="str">
            <v>J.FLORIANO</v>
          </cell>
          <cell r="I2052" t="str">
            <v>731, RUA JOAQUIM FLORIANO, , ITAIM BIBI</v>
          </cell>
          <cell r="J2052" t="str">
            <v>SAO PAULO</v>
          </cell>
          <cell r="K2052" t="str">
            <v>SP</v>
          </cell>
          <cell r="L2052" t="str">
            <v>Brazil</v>
          </cell>
          <cell r="M2052" t="str">
            <v>04534</v>
          </cell>
          <cell r="N2052">
            <v>128000</v>
          </cell>
        </row>
        <row r="2053">
          <cell r="A2053">
            <v>563</v>
          </cell>
          <cell r="B2053" t="str">
            <v>TNS_BR_03636</v>
          </cell>
          <cell r="C2053" t="str">
            <v>BU BR</v>
          </cell>
          <cell r="D2053">
            <v>563</v>
          </cell>
          <cell r="E2053" t="str">
            <v>Retail Branch Offices</v>
          </cell>
          <cell r="F2053" t="str">
            <v>noncritical</v>
          </cell>
          <cell r="G2053" t="str">
            <v>Tier3</v>
          </cell>
          <cell r="H2053" t="str">
            <v>SP-AV 9 DE JULHO</v>
          </cell>
          <cell r="I2053" t="str">
            <v>746, RUA ESTADOS UNIDOS, , JD.AMERICA</v>
          </cell>
          <cell r="J2053" t="str">
            <v>SAO PAULO</v>
          </cell>
          <cell r="K2053" t="str">
            <v>SP</v>
          </cell>
          <cell r="L2053" t="str">
            <v>Brazil</v>
          </cell>
          <cell r="M2053" t="str">
            <v>01427</v>
          </cell>
          <cell r="N2053">
            <v>128000</v>
          </cell>
        </row>
        <row r="2054">
          <cell r="A2054">
            <v>411</v>
          </cell>
          <cell r="B2054" t="str">
            <v>TNS_BR_03637</v>
          </cell>
          <cell r="C2054" t="str">
            <v>BU BR</v>
          </cell>
          <cell r="D2054">
            <v>411</v>
          </cell>
          <cell r="E2054" t="str">
            <v>Retail Branch Offices</v>
          </cell>
          <cell r="F2054" t="str">
            <v>noncritical</v>
          </cell>
          <cell r="G2054" t="str">
            <v>Tier3</v>
          </cell>
          <cell r="H2054" t="str">
            <v>SP-TEODORO SAMPAIO</v>
          </cell>
          <cell r="I2054" t="str">
            <v>758, RUA TEODORO SAMPAIO, E 766, PINHEIROS</v>
          </cell>
          <cell r="J2054" t="str">
            <v>SAO PAULO</v>
          </cell>
          <cell r="K2054" t="str">
            <v>SP</v>
          </cell>
          <cell r="L2054" t="str">
            <v>Brazil</v>
          </cell>
          <cell r="M2054" t="str">
            <v>05406</v>
          </cell>
          <cell r="N2054">
            <v>128000</v>
          </cell>
        </row>
        <row r="2055">
          <cell r="A2055">
            <v>412</v>
          </cell>
          <cell r="B2055" t="str">
            <v>TNS_BR_03641</v>
          </cell>
          <cell r="C2055" t="str">
            <v>BU BR</v>
          </cell>
          <cell r="D2055">
            <v>412</v>
          </cell>
          <cell r="E2055" t="str">
            <v>Retail Branch Offices</v>
          </cell>
          <cell r="F2055" t="str">
            <v>noncritical</v>
          </cell>
          <cell r="G2055" t="str">
            <v>Tier3</v>
          </cell>
          <cell r="H2055" t="str">
            <v>SP-VILA MARIANA</v>
          </cell>
          <cell r="I2055" t="str">
            <v>817, RUA DOMINGOS DE MORAIS, E 835, V.MARIANA</v>
          </cell>
          <cell r="J2055" t="str">
            <v>SAO PAULO</v>
          </cell>
          <cell r="K2055" t="str">
            <v>SP</v>
          </cell>
          <cell r="L2055" t="str">
            <v>Brazil</v>
          </cell>
          <cell r="M2055" t="str">
            <v>04010</v>
          </cell>
          <cell r="N2055">
            <v>128000</v>
          </cell>
        </row>
        <row r="2056">
          <cell r="A2056">
            <v>1612</v>
          </cell>
          <cell r="B2056" t="str">
            <v>TNS_BR_03645</v>
          </cell>
          <cell r="C2056" t="str">
            <v>BU BR</v>
          </cell>
          <cell r="D2056">
            <v>1612</v>
          </cell>
          <cell r="E2056" t="str">
            <v>Retail Branch Offices</v>
          </cell>
          <cell r="F2056" t="str">
            <v>noncritical</v>
          </cell>
          <cell r="G2056" t="str">
            <v>Tier3</v>
          </cell>
          <cell r="H2056" t="str">
            <v>R. DO ORFANATO</v>
          </cell>
          <cell r="I2056" t="str">
            <v>827, RUA DO ORFANATO, , V.PRUDENTE</v>
          </cell>
          <cell r="J2056" t="str">
            <v>SAO PAULO</v>
          </cell>
          <cell r="K2056" t="str">
            <v>SP</v>
          </cell>
          <cell r="L2056" t="str">
            <v>Brazil</v>
          </cell>
          <cell r="M2056" t="str">
            <v>03131</v>
          </cell>
          <cell r="N2056">
            <v>128000</v>
          </cell>
        </row>
        <row r="2057">
          <cell r="A2057">
            <v>561</v>
          </cell>
          <cell r="B2057" t="str">
            <v>TNS_BR_03646</v>
          </cell>
          <cell r="C2057" t="str">
            <v>BU BR</v>
          </cell>
          <cell r="D2057">
            <v>561</v>
          </cell>
          <cell r="E2057" t="str">
            <v>Retail Branch Offices</v>
          </cell>
          <cell r="F2057" t="str">
            <v>noncritical</v>
          </cell>
          <cell r="G2057" t="str">
            <v>Tier3</v>
          </cell>
          <cell r="H2057" t="str">
            <v>SP-CAMPOS ELISEOS</v>
          </cell>
          <cell r="I2057" t="str">
            <v>830, ALAMEDA BARAO DE LIMEIRA, E 836, CPO.ELISEO</v>
          </cell>
          <cell r="J2057" t="str">
            <v>SAO PAULO</v>
          </cell>
          <cell r="K2057" t="str">
            <v>SP</v>
          </cell>
          <cell r="L2057" t="str">
            <v>Brazil</v>
          </cell>
          <cell r="M2057" t="str">
            <v>01202</v>
          </cell>
          <cell r="N2057">
            <v>128000</v>
          </cell>
        </row>
        <row r="2058">
          <cell r="A2058">
            <v>964</v>
          </cell>
          <cell r="B2058" t="str">
            <v>TNS_BR_03648</v>
          </cell>
          <cell r="C2058" t="str">
            <v>BU BR</v>
          </cell>
          <cell r="D2058">
            <v>964</v>
          </cell>
          <cell r="E2058" t="str">
            <v>Retail Branch Offices</v>
          </cell>
          <cell r="F2058" t="str">
            <v>noncritical</v>
          </cell>
          <cell r="G2058" t="str">
            <v>Tier3</v>
          </cell>
          <cell r="H2058" t="str">
            <v>SP-AV IBIRAPUERA</v>
          </cell>
          <cell r="I2058" t="str">
            <v>848, AVENIDA SABIA, 850, MOEMA</v>
          </cell>
          <cell r="J2058" t="str">
            <v>SAO PAULO</v>
          </cell>
          <cell r="K2058" t="str">
            <v>SP</v>
          </cell>
          <cell r="L2058" t="str">
            <v>Brazil</v>
          </cell>
          <cell r="M2058" t="str">
            <v>04515</v>
          </cell>
          <cell r="N2058">
            <v>128000</v>
          </cell>
        </row>
        <row r="2059">
          <cell r="A2059">
            <v>829</v>
          </cell>
          <cell r="B2059" t="str">
            <v>TNS_BR_03654</v>
          </cell>
          <cell r="C2059" t="str">
            <v>BU BR</v>
          </cell>
          <cell r="D2059">
            <v>829</v>
          </cell>
          <cell r="E2059" t="str">
            <v>Retail Branch Offices</v>
          </cell>
          <cell r="F2059" t="str">
            <v>noncritical</v>
          </cell>
          <cell r="G2059" t="str">
            <v>Tier3</v>
          </cell>
          <cell r="H2059" t="str">
            <v>SP-RUA VIEIRA DE MORAIS</v>
          </cell>
          <cell r="I2059" t="str">
            <v>888, RUA VIEIRA DE MORAIS, , CPO.BELO</v>
          </cell>
          <cell r="J2059" t="str">
            <v>SAO PAULO</v>
          </cell>
          <cell r="K2059" t="str">
            <v>SP</v>
          </cell>
          <cell r="L2059" t="str">
            <v>Brazil</v>
          </cell>
          <cell r="M2059" t="str">
            <v>04617</v>
          </cell>
          <cell r="N2059">
            <v>128000</v>
          </cell>
        </row>
        <row r="2060">
          <cell r="A2060">
            <v>1754</v>
          </cell>
          <cell r="B2060" t="str">
            <v>TNS_BR_03656</v>
          </cell>
          <cell r="C2060" t="str">
            <v>BU BR</v>
          </cell>
          <cell r="D2060">
            <v>1754</v>
          </cell>
          <cell r="E2060" t="str">
            <v>Retail Branch Offices</v>
          </cell>
          <cell r="F2060" t="str">
            <v>noncritical</v>
          </cell>
          <cell r="G2060" t="str">
            <v>Tier3</v>
          </cell>
          <cell r="H2060" t="str">
            <v>MARACATINS</v>
          </cell>
          <cell r="I2060" t="str">
            <v>898, ALAMEDA DOS MARACATINS, , MOEMA</v>
          </cell>
          <cell r="J2060" t="str">
            <v>SAO PAULO</v>
          </cell>
          <cell r="K2060" t="str">
            <v>SP</v>
          </cell>
          <cell r="L2060" t="str">
            <v>Brazil</v>
          </cell>
          <cell r="M2060" t="str">
            <v>04089</v>
          </cell>
          <cell r="N2060">
            <v>128000</v>
          </cell>
        </row>
        <row r="2061">
          <cell r="A2061">
            <v>1283</v>
          </cell>
          <cell r="B2061" t="str">
            <v>TNS_BR_03661</v>
          </cell>
          <cell r="C2061" t="str">
            <v>BU BR</v>
          </cell>
          <cell r="D2061">
            <v>1283</v>
          </cell>
          <cell r="E2061" t="str">
            <v>Retail Branch Offices</v>
          </cell>
          <cell r="F2061" t="str">
            <v>noncritical</v>
          </cell>
          <cell r="G2061" t="str">
            <v>Tier3</v>
          </cell>
          <cell r="H2061" t="str">
            <v>SP-MANDAQUI</v>
          </cell>
          <cell r="I2061" t="str">
            <v>909, AVENIDA STA.INES, , V.ORMENDIN</v>
          </cell>
          <cell r="J2061" t="str">
            <v>SAO PAULO</v>
          </cell>
          <cell r="K2061" t="str">
            <v>SP</v>
          </cell>
          <cell r="L2061" t="str">
            <v>Brazil</v>
          </cell>
          <cell r="M2061" t="str">
            <v>02415</v>
          </cell>
          <cell r="N2061">
            <v>128000</v>
          </cell>
        </row>
        <row r="2062">
          <cell r="A2062">
            <v>923</v>
          </cell>
          <cell r="B2062" t="str">
            <v>TNS_BR_03662</v>
          </cell>
          <cell r="C2062" t="str">
            <v>BU BR</v>
          </cell>
          <cell r="D2062">
            <v>923</v>
          </cell>
          <cell r="E2062" t="str">
            <v>Retail Branch Offices</v>
          </cell>
          <cell r="F2062" t="str">
            <v>noncritical</v>
          </cell>
          <cell r="G2062" t="str">
            <v>Tier3</v>
          </cell>
          <cell r="H2062" t="str">
            <v>SP-SHOPPING METRO TATUAPE</v>
          </cell>
          <cell r="I2062" t="str">
            <v>91, RUA DOMINGOS AGOSTIM, LJ 190 E 191, TATUAPE</v>
          </cell>
          <cell r="J2062" t="str">
            <v>SAO PAULO</v>
          </cell>
          <cell r="K2062" t="str">
            <v>SP</v>
          </cell>
          <cell r="L2062" t="str">
            <v>Brazil</v>
          </cell>
          <cell r="M2062" t="str">
            <v>03306</v>
          </cell>
          <cell r="N2062">
            <v>128000</v>
          </cell>
        </row>
        <row r="2063">
          <cell r="A2063">
            <v>632</v>
          </cell>
          <cell r="B2063" t="str">
            <v>TNS_BR_03663</v>
          </cell>
          <cell r="C2063" t="str">
            <v>BU BR</v>
          </cell>
          <cell r="D2063">
            <v>632</v>
          </cell>
          <cell r="E2063" t="str">
            <v>Retail Branch Offices</v>
          </cell>
          <cell r="F2063" t="str">
            <v>noncritical</v>
          </cell>
          <cell r="G2063" t="str">
            <v>Tier3</v>
          </cell>
          <cell r="H2063" t="str">
            <v>SP-BELENZINHO</v>
          </cell>
          <cell r="I2063" t="str">
            <v>913, RUA CAJURU, , BELENZINHO</v>
          </cell>
          <cell r="J2063" t="str">
            <v>SAO PAULO</v>
          </cell>
          <cell r="K2063" t="str">
            <v>SP</v>
          </cell>
          <cell r="L2063" t="str">
            <v>Brazil</v>
          </cell>
          <cell r="M2063" t="str">
            <v>03057</v>
          </cell>
          <cell r="N2063">
            <v>128000</v>
          </cell>
        </row>
        <row r="2064">
          <cell r="A2064">
            <v>1749</v>
          </cell>
          <cell r="B2064" t="str">
            <v>TNS_BR_03667</v>
          </cell>
          <cell r="C2064" t="str">
            <v>BU BR</v>
          </cell>
          <cell r="D2064">
            <v>1749</v>
          </cell>
          <cell r="E2064" t="str">
            <v>Retail Branch Offices</v>
          </cell>
          <cell r="F2064" t="str">
            <v>noncritical</v>
          </cell>
          <cell r="G2064" t="str">
            <v>Tier3</v>
          </cell>
          <cell r="H2064" t="str">
            <v>VILA GUILHERME</v>
          </cell>
          <cell r="I2064" t="str">
            <v>943, RUA MARIA CANDIDA, , V.GUILHERM</v>
          </cell>
          <cell r="J2064" t="str">
            <v>SAO PAULO</v>
          </cell>
          <cell r="K2064" t="str">
            <v>SP</v>
          </cell>
          <cell r="L2064" t="str">
            <v>Brazil</v>
          </cell>
          <cell r="M2064" t="str">
            <v>02071</v>
          </cell>
          <cell r="N2064">
            <v>128000</v>
          </cell>
        </row>
        <row r="2065">
          <cell r="A2065">
            <v>1631</v>
          </cell>
          <cell r="B2065" t="str">
            <v>TNS_BR_03668</v>
          </cell>
          <cell r="C2065" t="str">
            <v>BU BR</v>
          </cell>
          <cell r="D2065">
            <v>1631</v>
          </cell>
          <cell r="E2065" t="str">
            <v>Retail Branch Offices</v>
          </cell>
          <cell r="F2065" t="str">
            <v>noncritical</v>
          </cell>
          <cell r="G2065" t="str">
            <v>Tier3</v>
          </cell>
          <cell r="H2065" t="str">
            <v>V.FORMOSA</v>
          </cell>
          <cell r="I2065" t="str">
            <v>95, PRACA DR.SAMPAIO VIDAL, , V.FORMOSA</v>
          </cell>
          <cell r="J2065" t="str">
            <v>SAO PAULO</v>
          </cell>
          <cell r="K2065" t="str">
            <v>SP</v>
          </cell>
          <cell r="L2065" t="str">
            <v>Brazil</v>
          </cell>
          <cell r="M2065" t="str">
            <v>03356</v>
          </cell>
          <cell r="N2065">
            <v>128000</v>
          </cell>
        </row>
        <row r="2066">
          <cell r="A2066">
            <v>1775</v>
          </cell>
          <cell r="B2066" t="str">
            <v>TNS_BR_03670</v>
          </cell>
          <cell r="C2066" t="str">
            <v>BU BR</v>
          </cell>
          <cell r="D2066">
            <v>1775</v>
          </cell>
          <cell r="E2066" t="str">
            <v>Retail Branch Offices</v>
          </cell>
          <cell r="F2066" t="str">
            <v>noncritical</v>
          </cell>
          <cell r="G2066" t="str">
            <v>Tier3</v>
          </cell>
          <cell r="H2066" t="str">
            <v>SOCORRO</v>
          </cell>
          <cell r="I2066" t="str">
            <v>97, RUA OLIVIA GUEDES PENTEADO, e 105, SOCORRO</v>
          </cell>
          <cell r="J2066" t="str">
            <v>SAO PAULO</v>
          </cell>
          <cell r="K2066" t="str">
            <v>SP</v>
          </cell>
          <cell r="L2066" t="str">
            <v>Brazil</v>
          </cell>
          <cell r="M2066" t="str">
            <v>04766</v>
          </cell>
          <cell r="N2066">
            <v>128000</v>
          </cell>
        </row>
        <row r="2067">
          <cell r="A2067">
            <v>1729</v>
          </cell>
          <cell r="B2067" t="str">
            <v>TNS_BR_03671</v>
          </cell>
          <cell r="C2067" t="str">
            <v>BU BR</v>
          </cell>
          <cell r="D2067">
            <v>1729</v>
          </cell>
          <cell r="E2067" t="str">
            <v>Retail Branch Offices</v>
          </cell>
          <cell r="F2067" t="str">
            <v>noncritical</v>
          </cell>
          <cell r="G2067" t="str">
            <v>Tier3</v>
          </cell>
          <cell r="H2067" t="str">
            <v>SAO MIGUEL PAUL</v>
          </cell>
          <cell r="I2067" t="str">
            <v>973, AVENIDA MAL.TITO, e 977 e 979, S.MIGUEL P</v>
          </cell>
          <cell r="J2067" t="str">
            <v>SAO PAULO</v>
          </cell>
          <cell r="K2067" t="str">
            <v>SP</v>
          </cell>
          <cell r="L2067" t="str">
            <v>Brazil</v>
          </cell>
          <cell r="M2067" t="str">
            <v>08010</v>
          </cell>
          <cell r="N2067">
            <v>128000</v>
          </cell>
        </row>
        <row r="2068">
          <cell r="A2068">
            <v>929</v>
          </cell>
          <cell r="B2068" t="str">
            <v>TNS_BR_03673</v>
          </cell>
          <cell r="C2068" t="str">
            <v>BU BR</v>
          </cell>
          <cell r="D2068">
            <v>929</v>
          </cell>
          <cell r="E2068" t="str">
            <v>Retail Branch Offices</v>
          </cell>
          <cell r="F2068" t="str">
            <v>noncritical</v>
          </cell>
          <cell r="G2068" t="str">
            <v>Tier3</v>
          </cell>
          <cell r="H2068" t="str">
            <v>SP-PUC SAO PAULO</v>
          </cell>
          <cell r="I2068" t="str">
            <v>984, RUA MONTE ALEGRE, , PERDIZES</v>
          </cell>
          <cell r="J2068" t="str">
            <v>SAO PAULO</v>
          </cell>
          <cell r="K2068" t="str">
            <v>SP</v>
          </cell>
          <cell r="L2068" t="str">
            <v>Brazil</v>
          </cell>
          <cell r="M2068" t="str">
            <v>05014</v>
          </cell>
          <cell r="N2068">
            <v>128000</v>
          </cell>
        </row>
        <row r="2069">
          <cell r="A2069">
            <v>1256</v>
          </cell>
          <cell r="B2069" t="str">
            <v>TNS_BR_03674</v>
          </cell>
          <cell r="C2069" t="str">
            <v>BU BR</v>
          </cell>
          <cell r="D2069">
            <v>1256</v>
          </cell>
          <cell r="E2069" t="str">
            <v>Retail Branch Offices</v>
          </cell>
          <cell r="F2069" t="str">
            <v>noncritical</v>
          </cell>
          <cell r="G2069" t="str">
            <v>Tier3</v>
          </cell>
          <cell r="H2069" t="str">
            <v>SP-ALAMEDA DOS MARACATINS</v>
          </cell>
          <cell r="I2069" t="str">
            <v>992, ALAMEDA DOS MARACATINS, E 994, INDIANOPOL</v>
          </cell>
          <cell r="J2069" t="str">
            <v>SAO PAULO</v>
          </cell>
          <cell r="K2069" t="str">
            <v>SP</v>
          </cell>
          <cell r="L2069" t="str">
            <v>Brazil</v>
          </cell>
          <cell r="M2069" t="str">
            <v>04089</v>
          </cell>
          <cell r="N2069">
            <v>128000</v>
          </cell>
        </row>
        <row r="2070">
          <cell r="A2070">
            <v>841</v>
          </cell>
          <cell r="B2070" t="str">
            <v>TNS_BR_03751</v>
          </cell>
          <cell r="C2070" t="str">
            <v>BU BR</v>
          </cell>
          <cell r="D2070">
            <v>841</v>
          </cell>
          <cell r="E2070" t="str">
            <v>Retail Branch Offices</v>
          </cell>
          <cell r="F2070" t="str">
            <v>noncritical</v>
          </cell>
          <cell r="G2070" t="str">
            <v>Tier3</v>
          </cell>
          <cell r="H2070" t="str">
            <v>SAPUCAIA DO SUL</v>
          </cell>
          <cell r="I2070" t="str">
            <v>33, RUA RODRIGUES DE FIGUEIREDO, , CENTRO</v>
          </cell>
          <cell r="J2070" t="str">
            <v>SAPUCAIA DO SUL</v>
          </cell>
          <cell r="K2070" t="str">
            <v>RS</v>
          </cell>
          <cell r="L2070" t="str">
            <v>Brazil</v>
          </cell>
          <cell r="M2070" t="str">
            <v>93220</v>
          </cell>
          <cell r="N2070">
            <v>128000</v>
          </cell>
        </row>
        <row r="2071">
          <cell r="A2071">
            <v>933</v>
          </cell>
          <cell r="B2071" t="str">
            <v>TNS_BR_03757</v>
          </cell>
          <cell r="C2071" t="str">
            <v>BU BR</v>
          </cell>
          <cell r="D2071">
            <v>933</v>
          </cell>
          <cell r="E2071" t="str">
            <v>Retail Branch Offices</v>
          </cell>
          <cell r="F2071" t="str">
            <v>noncritical</v>
          </cell>
          <cell r="G2071" t="str">
            <v>Tier3</v>
          </cell>
          <cell r="H2071" t="str">
            <v>SEROPEDICA</v>
          </cell>
          <cell r="I2071" t="str">
            <v>0, RODOVIA BR 465 KM 7, , CENTRO</v>
          </cell>
          <cell r="J2071" t="str">
            <v>SEROPEDICA</v>
          </cell>
          <cell r="K2071" t="str">
            <v>RJ</v>
          </cell>
          <cell r="L2071" t="str">
            <v>Brazil</v>
          </cell>
          <cell r="M2071" t="str">
            <v>23890-000</v>
          </cell>
          <cell r="N2071">
            <v>128000</v>
          </cell>
        </row>
        <row r="2072">
          <cell r="A2072">
            <v>944</v>
          </cell>
          <cell r="B2072" t="str">
            <v>TNS_BR_03761</v>
          </cell>
          <cell r="C2072" t="str">
            <v>BU BR</v>
          </cell>
          <cell r="D2072">
            <v>944</v>
          </cell>
          <cell r="E2072" t="str">
            <v>Retail Branch Offices</v>
          </cell>
          <cell r="F2072" t="str">
            <v>noncritical</v>
          </cell>
          <cell r="G2072" t="str">
            <v>Tier3</v>
          </cell>
          <cell r="H2072" t="str">
            <v>SERRA</v>
          </cell>
          <cell r="I2072" t="str">
            <v>485, AVENIDA SEGUNDA AVENIDA, , LARANJEIRA</v>
          </cell>
          <cell r="J2072" t="str">
            <v>SERRA</v>
          </cell>
          <cell r="K2072" t="str">
            <v>ES</v>
          </cell>
          <cell r="L2072" t="str">
            <v>Brazil</v>
          </cell>
          <cell r="M2072" t="str">
            <v>29165</v>
          </cell>
          <cell r="N2072">
            <v>128000</v>
          </cell>
        </row>
        <row r="2073">
          <cell r="A2073">
            <v>1124</v>
          </cell>
          <cell r="B2073" t="str">
            <v>TNS_BR_03765</v>
          </cell>
          <cell r="C2073" t="str">
            <v>BU BR</v>
          </cell>
          <cell r="D2073">
            <v>1124</v>
          </cell>
          <cell r="E2073" t="str">
            <v>Retail Branch Offices</v>
          </cell>
          <cell r="F2073" t="str">
            <v>noncritical</v>
          </cell>
          <cell r="G2073" t="str">
            <v>Tier3</v>
          </cell>
          <cell r="H2073" t="str">
            <v>SERRA TALHADA</v>
          </cell>
          <cell r="I2073" t="str">
            <v>613, RUA ENOCK INACIO DE OLIVEIRA, , CENTRO</v>
          </cell>
          <cell r="J2073" t="str">
            <v>SERRA TALHADA</v>
          </cell>
          <cell r="K2073" t="str">
            <v>PE</v>
          </cell>
          <cell r="L2073" t="str">
            <v>Brazil</v>
          </cell>
          <cell r="M2073" t="str">
            <v>56900</v>
          </cell>
          <cell r="N2073">
            <v>128000</v>
          </cell>
        </row>
        <row r="2074">
          <cell r="A2074">
            <v>321</v>
          </cell>
          <cell r="B2074" t="str">
            <v>TNS_BR_03766</v>
          </cell>
          <cell r="C2074" t="str">
            <v>BU BR</v>
          </cell>
          <cell r="D2074">
            <v>321</v>
          </cell>
          <cell r="E2074" t="str">
            <v>Retail Branch Offices</v>
          </cell>
          <cell r="F2074" t="str">
            <v>noncritical</v>
          </cell>
          <cell r="G2074" t="str">
            <v>Tier3</v>
          </cell>
          <cell r="H2074" t="str">
            <v>SERTAOZINHO</v>
          </cell>
          <cell r="I2074" t="str">
            <v>1192, RUA BARAO DO RIO BRANCO, , CENTRO</v>
          </cell>
          <cell r="J2074" t="str">
            <v>SERTAOZINHO</v>
          </cell>
          <cell r="K2074" t="str">
            <v>SP</v>
          </cell>
          <cell r="L2074" t="str">
            <v>Brazil</v>
          </cell>
          <cell r="M2074" t="str">
            <v>14160</v>
          </cell>
          <cell r="N2074">
            <v>128000</v>
          </cell>
        </row>
        <row r="2075">
          <cell r="A2075">
            <v>323</v>
          </cell>
          <cell r="B2075" t="str">
            <v>TNS_BR_03769</v>
          </cell>
          <cell r="C2075" t="str">
            <v>BU BR</v>
          </cell>
          <cell r="D2075">
            <v>323</v>
          </cell>
          <cell r="E2075" t="str">
            <v>Retail Branch Offices</v>
          </cell>
          <cell r="F2075" t="str">
            <v>noncritical</v>
          </cell>
          <cell r="G2075" t="str">
            <v>Tier3</v>
          </cell>
          <cell r="H2075" t="str">
            <v>SETE LAGOAS-CENTRO</v>
          </cell>
          <cell r="I2075" t="str">
            <v>144, RUA SENHOR DOS PASSOS, , CENTRO</v>
          </cell>
          <cell r="J2075" t="str">
            <v>SETE LAGOAS</v>
          </cell>
          <cell r="K2075" t="str">
            <v>MG</v>
          </cell>
          <cell r="L2075" t="str">
            <v>Brazil</v>
          </cell>
          <cell r="M2075" t="str">
            <v>35700</v>
          </cell>
          <cell r="N2075">
            <v>128000</v>
          </cell>
        </row>
        <row r="2076">
          <cell r="A2076">
            <v>1249</v>
          </cell>
          <cell r="B2076" t="str">
            <v>TNS_BR_03771</v>
          </cell>
          <cell r="C2076" t="str">
            <v>BU BR</v>
          </cell>
          <cell r="D2076">
            <v>1249</v>
          </cell>
          <cell r="E2076" t="str">
            <v>Retail Branch Offices</v>
          </cell>
          <cell r="F2076" t="str">
            <v>noncritical</v>
          </cell>
          <cell r="G2076" t="str">
            <v>Tier3</v>
          </cell>
          <cell r="H2076" t="str">
            <v>SETE LAGOAS-C.MEDICO</v>
          </cell>
          <cell r="I2076" t="str">
            <v>21, RUA CANDIDO AZEREDO, , CENTRO</v>
          </cell>
          <cell r="J2076" t="str">
            <v>SETE LAGOAS</v>
          </cell>
          <cell r="K2076" t="str">
            <v>MG</v>
          </cell>
          <cell r="L2076" t="str">
            <v>Brazil</v>
          </cell>
          <cell r="M2076" t="str">
            <v>35700</v>
          </cell>
          <cell r="N2076">
            <v>128000</v>
          </cell>
        </row>
        <row r="2077">
          <cell r="A2077">
            <v>1737</v>
          </cell>
          <cell r="B2077" t="str">
            <v>TNS_BR_03772</v>
          </cell>
          <cell r="C2077" t="str">
            <v>BU BR</v>
          </cell>
          <cell r="D2077">
            <v>1737</v>
          </cell>
          <cell r="E2077" t="str">
            <v>Retail Branch Offices</v>
          </cell>
          <cell r="F2077" t="str">
            <v>noncritical</v>
          </cell>
          <cell r="G2077" t="str">
            <v>Tier3</v>
          </cell>
          <cell r="H2077" t="str">
            <v>SETE LAGOAS</v>
          </cell>
          <cell r="I2077" t="str">
            <v>229, AVENIDA GETULIO VARGAS, , CENTRO</v>
          </cell>
          <cell r="J2077" t="str">
            <v>SETE LAGOAS</v>
          </cell>
          <cell r="K2077" t="str">
            <v>MG</v>
          </cell>
          <cell r="L2077" t="str">
            <v>Brazil</v>
          </cell>
          <cell r="M2077" t="str">
            <v>35700</v>
          </cell>
          <cell r="N2077">
            <v>128000</v>
          </cell>
        </row>
        <row r="2078">
          <cell r="A2078">
            <v>1168</v>
          </cell>
          <cell r="B2078" t="str">
            <v>TNS_BR_03775</v>
          </cell>
          <cell r="C2078" t="str">
            <v>BU BR</v>
          </cell>
          <cell r="D2078">
            <v>1168</v>
          </cell>
          <cell r="E2078" t="str">
            <v>Retail Branch Offices</v>
          </cell>
          <cell r="F2078" t="str">
            <v>noncritical</v>
          </cell>
          <cell r="G2078" t="str">
            <v>Tier3</v>
          </cell>
          <cell r="H2078" t="str">
            <v>SINOP</v>
          </cell>
          <cell r="I2078" t="str">
            <v>883, RUA DAS NOGUEIRAS, , CENTRO</v>
          </cell>
          <cell r="J2078" t="str">
            <v>SINOP</v>
          </cell>
          <cell r="K2078" t="str">
            <v>MT</v>
          </cell>
          <cell r="L2078" t="str">
            <v>Brazil</v>
          </cell>
          <cell r="M2078" t="str">
            <v>78550</v>
          </cell>
          <cell r="N2078">
            <v>128000</v>
          </cell>
        </row>
        <row r="2079">
          <cell r="A2079">
            <v>1739</v>
          </cell>
          <cell r="B2079" t="str">
            <v>TNS_BR_03781</v>
          </cell>
          <cell r="C2079" t="str">
            <v>BU BR</v>
          </cell>
          <cell r="D2079">
            <v>1739</v>
          </cell>
          <cell r="E2079" t="str">
            <v>Retail Branch Offices</v>
          </cell>
          <cell r="F2079" t="str">
            <v>noncritical</v>
          </cell>
          <cell r="G2079" t="str">
            <v>Tier3</v>
          </cell>
          <cell r="H2079" t="str">
            <v>SOROCABA</v>
          </cell>
          <cell r="I2079" t="str">
            <v>18, RUA 15 DE NOVEMBRO, , CENTRO</v>
          </cell>
          <cell r="J2079" t="str">
            <v>SOROCABA</v>
          </cell>
          <cell r="K2079" t="str">
            <v>SP</v>
          </cell>
          <cell r="L2079" t="str">
            <v>Brazil</v>
          </cell>
          <cell r="M2079" t="str">
            <v>18010</v>
          </cell>
          <cell r="N2079">
            <v>128000</v>
          </cell>
        </row>
        <row r="2080">
          <cell r="A2080">
            <v>965</v>
          </cell>
          <cell r="B2080" t="str">
            <v>TNS_BR_03783</v>
          </cell>
          <cell r="C2080" t="str">
            <v>BU BR</v>
          </cell>
          <cell r="D2080">
            <v>965</v>
          </cell>
          <cell r="E2080" t="str">
            <v>Retail Branch Offices</v>
          </cell>
          <cell r="F2080" t="str">
            <v>noncritical</v>
          </cell>
          <cell r="G2080" t="str">
            <v>Tier3</v>
          </cell>
          <cell r="H2080" t="str">
            <v>SOROCABA-CERRADO</v>
          </cell>
          <cell r="I2080" t="str">
            <v>290, AVENIDA GAL.CARNEIRO, , CERRADO</v>
          </cell>
          <cell r="J2080" t="str">
            <v>SOROCABA</v>
          </cell>
          <cell r="K2080" t="str">
            <v>SP</v>
          </cell>
          <cell r="L2080" t="str">
            <v>Brazil</v>
          </cell>
          <cell r="M2080" t="str">
            <v>18043</v>
          </cell>
          <cell r="N2080">
            <v>128000</v>
          </cell>
        </row>
        <row r="2081">
          <cell r="A2081">
            <v>1203</v>
          </cell>
          <cell r="B2081" t="str">
            <v>TNS_BR_03788</v>
          </cell>
          <cell r="C2081" t="str">
            <v>BU BR</v>
          </cell>
          <cell r="D2081">
            <v>1203</v>
          </cell>
          <cell r="E2081" t="str">
            <v>Retail Branch Offices</v>
          </cell>
          <cell r="F2081" t="str">
            <v>noncritical</v>
          </cell>
          <cell r="G2081" t="str">
            <v>Tier3</v>
          </cell>
          <cell r="H2081" t="str">
            <v>SOROCABA-HOSP.STA.LUCINDA</v>
          </cell>
          <cell r="I2081" t="str">
            <v>57, RUA CLAUDIO MANOEL DA COSTA, , VERGUEIRO</v>
          </cell>
          <cell r="J2081" t="str">
            <v>SOROCABA</v>
          </cell>
          <cell r="K2081" t="str">
            <v>SP</v>
          </cell>
          <cell r="L2081" t="str">
            <v>Brazil</v>
          </cell>
          <cell r="M2081" t="str">
            <v>18030</v>
          </cell>
          <cell r="N2081">
            <v>128000</v>
          </cell>
        </row>
        <row r="2082">
          <cell r="A2082">
            <v>1187</v>
          </cell>
          <cell r="B2082" t="str">
            <v>TNS_BR_03791</v>
          </cell>
          <cell r="C2082" t="str">
            <v>BU BR</v>
          </cell>
          <cell r="D2082">
            <v>1187</v>
          </cell>
          <cell r="E2082" t="str">
            <v>Retail Branch Offices</v>
          </cell>
          <cell r="F2082" t="str">
            <v>noncritical</v>
          </cell>
          <cell r="G2082" t="str">
            <v>Tier3</v>
          </cell>
          <cell r="H2082" t="str">
            <v>SOUSA-PB</v>
          </cell>
          <cell r="I2082" t="str">
            <v>2, RUA CEL.JOSE VICENTE, , CENTRO</v>
          </cell>
          <cell r="J2082" t="str">
            <v>SOUSA</v>
          </cell>
          <cell r="K2082" t="str">
            <v>PB</v>
          </cell>
          <cell r="L2082" t="str">
            <v>Brazil</v>
          </cell>
          <cell r="M2082" t="str">
            <v>58800</v>
          </cell>
          <cell r="N2082">
            <v>128000</v>
          </cell>
        </row>
        <row r="2083">
          <cell r="A2083">
            <v>899</v>
          </cell>
          <cell r="B2083" t="str">
            <v>TNS_BR_03794</v>
          </cell>
          <cell r="C2083" t="str">
            <v>BU BR</v>
          </cell>
          <cell r="D2083">
            <v>899</v>
          </cell>
          <cell r="E2083" t="str">
            <v>Retail Branch Offices</v>
          </cell>
          <cell r="F2083" t="str">
            <v>noncritical</v>
          </cell>
          <cell r="G2083" t="str">
            <v>Tier3</v>
          </cell>
          <cell r="H2083" t="str">
            <v>SUMARE-3M</v>
          </cell>
          <cell r="I2083" t="str">
            <v>0, RODOVIA ANHANGUERA KM 110, , N.VENEZA</v>
          </cell>
          <cell r="J2083" t="str">
            <v>SUMARE</v>
          </cell>
          <cell r="K2083" t="str">
            <v>SP</v>
          </cell>
          <cell r="L2083" t="str">
            <v>Brazil</v>
          </cell>
          <cell r="M2083" t="str">
            <v>13181</v>
          </cell>
          <cell r="N2083">
            <v>128000</v>
          </cell>
        </row>
        <row r="2084">
          <cell r="A2084">
            <v>707</v>
          </cell>
          <cell r="B2084" t="str">
            <v>TNS_BR_03795</v>
          </cell>
          <cell r="C2084" t="str">
            <v>BU BR</v>
          </cell>
          <cell r="D2084">
            <v>707</v>
          </cell>
          <cell r="E2084" t="str">
            <v>Retail Branch Offices</v>
          </cell>
          <cell r="F2084" t="str">
            <v>noncritical</v>
          </cell>
          <cell r="G2084" t="str">
            <v>Tier3</v>
          </cell>
          <cell r="H2084" t="str">
            <v>SUMARE-CENTRO</v>
          </cell>
          <cell r="I2084" t="str">
            <v>373, AVENIDA 7 DE SETEMBRO, , CENTRO</v>
          </cell>
          <cell r="J2084" t="str">
            <v>SUMARE</v>
          </cell>
          <cell r="K2084" t="str">
            <v>SP</v>
          </cell>
          <cell r="L2084" t="str">
            <v>Brazil</v>
          </cell>
          <cell r="M2084" t="str">
            <v>13170</v>
          </cell>
          <cell r="N2084">
            <v>128000</v>
          </cell>
        </row>
        <row r="2085">
          <cell r="A2085">
            <v>1645</v>
          </cell>
          <cell r="B2085" t="str">
            <v>TNS_BR_03796</v>
          </cell>
          <cell r="C2085" t="str">
            <v>BU BR</v>
          </cell>
          <cell r="D2085">
            <v>1645</v>
          </cell>
          <cell r="E2085" t="str">
            <v>Retail Branch Offices</v>
          </cell>
          <cell r="F2085" t="str">
            <v>noncritical</v>
          </cell>
          <cell r="G2085" t="str">
            <v>Tier3</v>
          </cell>
          <cell r="H2085" t="str">
            <v>CID.SUMARE</v>
          </cell>
          <cell r="I2085" t="str">
            <v>606, AVENIDA 7 DE SETEMBRO, , CENTRO</v>
          </cell>
          <cell r="J2085" t="str">
            <v>SUMARE</v>
          </cell>
          <cell r="K2085" t="str">
            <v>SP</v>
          </cell>
          <cell r="L2085" t="str">
            <v>Brazil</v>
          </cell>
          <cell r="M2085" t="str">
            <v>13171</v>
          </cell>
          <cell r="N2085">
            <v>128000</v>
          </cell>
        </row>
        <row r="2086">
          <cell r="A2086">
            <v>1067</v>
          </cell>
          <cell r="B2086" t="str">
            <v>TNS_BR_03798</v>
          </cell>
          <cell r="C2086" t="str">
            <v>BU BR</v>
          </cell>
          <cell r="D2086">
            <v>1067</v>
          </cell>
          <cell r="E2086" t="str">
            <v>Retail Branch Offices</v>
          </cell>
          <cell r="F2086" t="str">
            <v>noncritical</v>
          </cell>
          <cell r="G2086" t="str">
            <v>Tier3</v>
          </cell>
          <cell r="H2086" t="str">
            <v>SURUBIM</v>
          </cell>
          <cell r="I2086" t="str">
            <v>0, RUA JOAO BATISTA,S/N, , CENTRO</v>
          </cell>
          <cell r="J2086" t="str">
            <v>SURUBIM</v>
          </cell>
          <cell r="K2086" t="str">
            <v>PE</v>
          </cell>
          <cell r="L2086" t="str">
            <v>Brazil</v>
          </cell>
          <cell r="M2086" t="str">
            <v>55750</v>
          </cell>
          <cell r="N2086">
            <v>128000</v>
          </cell>
        </row>
        <row r="2087">
          <cell r="A2087">
            <v>620</v>
          </cell>
          <cell r="B2087" t="str">
            <v>TNS_BR_03799</v>
          </cell>
          <cell r="C2087" t="str">
            <v>BU BR</v>
          </cell>
          <cell r="D2087">
            <v>620</v>
          </cell>
          <cell r="E2087" t="str">
            <v>Retail Branch Offices</v>
          </cell>
          <cell r="F2087" t="str">
            <v>noncritical</v>
          </cell>
          <cell r="G2087" t="str">
            <v>Tier3</v>
          </cell>
          <cell r="H2087" t="str">
            <v>SUZANO</v>
          </cell>
          <cell r="I2087" t="str">
            <v>1111, RUA GAL.FRANCISCO GLICERIO, , CENTRO</v>
          </cell>
          <cell r="J2087" t="str">
            <v>SUZANO</v>
          </cell>
          <cell r="K2087" t="str">
            <v>SP</v>
          </cell>
          <cell r="L2087" t="str">
            <v>Brazil</v>
          </cell>
          <cell r="M2087" t="str">
            <v>08674</v>
          </cell>
          <cell r="N2087">
            <v>128000</v>
          </cell>
        </row>
        <row r="2088">
          <cell r="A2088">
            <v>1567</v>
          </cell>
          <cell r="B2088" t="str">
            <v>TNS_BR_03804</v>
          </cell>
          <cell r="C2088" t="str">
            <v>BU BR</v>
          </cell>
          <cell r="D2088">
            <v>1567</v>
          </cell>
          <cell r="E2088" t="str">
            <v>Retail Branch Offices</v>
          </cell>
          <cell r="F2088" t="str">
            <v>noncritical</v>
          </cell>
          <cell r="G2088" t="str">
            <v>Tier3</v>
          </cell>
          <cell r="H2088" t="str">
            <v>SUZANO</v>
          </cell>
          <cell r="I2088" t="str">
            <v>544, RUA GAL.FRANCISCO GLICERIO, , CENTRO</v>
          </cell>
          <cell r="J2088" t="str">
            <v>SUZANO</v>
          </cell>
          <cell r="K2088" t="str">
            <v>SP</v>
          </cell>
          <cell r="L2088" t="str">
            <v>Brazil</v>
          </cell>
          <cell r="M2088" t="str">
            <v>08674</v>
          </cell>
          <cell r="N2088">
            <v>128000</v>
          </cell>
        </row>
        <row r="2089">
          <cell r="A2089">
            <v>726</v>
          </cell>
          <cell r="B2089" t="str">
            <v>TNS_BR_03807</v>
          </cell>
          <cell r="C2089" t="str">
            <v>BU BR</v>
          </cell>
          <cell r="D2089">
            <v>726</v>
          </cell>
          <cell r="E2089" t="str">
            <v>Retail Branch Offices</v>
          </cell>
          <cell r="F2089" t="str">
            <v>noncritical</v>
          </cell>
          <cell r="G2089" t="str">
            <v>Tier3</v>
          </cell>
          <cell r="H2089" t="str">
            <v>TABOAO DA SERRA</v>
          </cell>
          <cell r="I2089" t="str">
            <v>134, RUA DO CARMO, , CENTRO</v>
          </cell>
          <cell r="J2089" t="str">
            <v>TABOAO DA SERRA</v>
          </cell>
          <cell r="K2089" t="str">
            <v>SP</v>
          </cell>
          <cell r="L2089" t="str">
            <v>Brazil</v>
          </cell>
          <cell r="M2089" t="str">
            <v>06754</v>
          </cell>
          <cell r="N2089">
            <v>128000</v>
          </cell>
        </row>
        <row r="2090">
          <cell r="A2090">
            <v>1742</v>
          </cell>
          <cell r="B2090" t="str">
            <v>TNS_BR_03808</v>
          </cell>
          <cell r="C2090" t="str">
            <v>BU BR</v>
          </cell>
          <cell r="D2090">
            <v>1742</v>
          </cell>
          <cell r="E2090" t="str">
            <v>Retail Branch Offices</v>
          </cell>
          <cell r="F2090" t="str">
            <v>noncritical</v>
          </cell>
          <cell r="G2090" t="str">
            <v>Tier3</v>
          </cell>
          <cell r="H2090" t="str">
            <v>TABOAO DA SERRA</v>
          </cell>
          <cell r="I2090" t="str">
            <v>315, RODOVIA REGIS BITTENCOURT, , JD.BOM TEM</v>
          </cell>
          <cell r="J2090" t="str">
            <v>TABOAO DA SERRA</v>
          </cell>
          <cell r="K2090" t="str">
            <v>SP</v>
          </cell>
          <cell r="L2090" t="str">
            <v>Brazil</v>
          </cell>
          <cell r="M2090" t="str">
            <v>06768</v>
          </cell>
          <cell r="N2090">
            <v>128000</v>
          </cell>
        </row>
        <row r="2091">
          <cell r="A2091">
            <v>329</v>
          </cell>
          <cell r="B2091" t="str">
            <v>TNS_BR_03814</v>
          </cell>
          <cell r="C2091" t="str">
            <v>BU BR</v>
          </cell>
          <cell r="D2091">
            <v>329</v>
          </cell>
          <cell r="E2091" t="str">
            <v>Retail Branch Offices</v>
          </cell>
          <cell r="F2091" t="str">
            <v>noncritical</v>
          </cell>
          <cell r="G2091" t="str">
            <v>Tier3</v>
          </cell>
          <cell r="H2091" t="str">
            <v>TANABI</v>
          </cell>
          <cell r="I2091" t="str">
            <v>411, RUA CEL.MILITAO, , CENTRO</v>
          </cell>
          <cell r="J2091" t="str">
            <v>TANABI</v>
          </cell>
          <cell r="K2091" t="str">
            <v>SP</v>
          </cell>
          <cell r="L2091" t="str">
            <v>Brazil</v>
          </cell>
          <cell r="M2091" t="str">
            <v>15170</v>
          </cell>
          <cell r="N2091">
            <v>128000</v>
          </cell>
        </row>
        <row r="2092">
          <cell r="A2092">
            <v>805</v>
          </cell>
          <cell r="B2092" t="str">
            <v>TNS_BR_03815</v>
          </cell>
          <cell r="C2092" t="str">
            <v>BU BR</v>
          </cell>
          <cell r="D2092">
            <v>805</v>
          </cell>
          <cell r="E2092" t="str">
            <v>Retail Branch Offices</v>
          </cell>
          <cell r="F2092" t="str">
            <v>noncritical</v>
          </cell>
          <cell r="G2092" t="str">
            <v>Tier3</v>
          </cell>
          <cell r="H2092" t="str">
            <v>TAQUARITINGA</v>
          </cell>
          <cell r="I2092" t="str">
            <v>262, RUA PRUDENTE DE MORAES, , CENTRO</v>
          </cell>
          <cell r="J2092" t="str">
            <v>TAQUARITINGA</v>
          </cell>
          <cell r="K2092" t="str">
            <v>SP</v>
          </cell>
          <cell r="L2092" t="str">
            <v>Brazil</v>
          </cell>
          <cell r="M2092" t="str">
            <v>15900</v>
          </cell>
          <cell r="N2092">
            <v>128000</v>
          </cell>
        </row>
        <row r="2093">
          <cell r="A2093">
            <v>1743</v>
          </cell>
          <cell r="B2093" t="str">
            <v>TNS_BR_03818</v>
          </cell>
          <cell r="C2093" t="str">
            <v>BU BR</v>
          </cell>
          <cell r="D2093">
            <v>1743</v>
          </cell>
          <cell r="E2093" t="str">
            <v>Retail Branch Offices</v>
          </cell>
          <cell r="F2093" t="str">
            <v>noncritical</v>
          </cell>
          <cell r="G2093" t="str">
            <v>Tier3</v>
          </cell>
          <cell r="H2093" t="str">
            <v>TAUBATE</v>
          </cell>
          <cell r="I2093" t="str">
            <v>158, RUA VISC.DO RIO BRANCO, , CENTRO</v>
          </cell>
          <cell r="J2093" t="str">
            <v>TAUBATE</v>
          </cell>
          <cell r="K2093" t="str">
            <v>SP</v>
          </cell>
          <cell r="L2093" t="str">
            <v>Brazil</v>
          </cell>
          <cell r="M2093" t="str">
            <v>12020</v>
          </cell>
          <cell r="N2093">
            <v>128000</v>
          </cell>
        </row>
        <row r="2094">
          <cell r="A2094">
            <v>332</v>
          </cell>
          <cell r="B2094" t="str">
            <v>TNS_BR_03829</v>
          </cell>
          <cell r="C2094" t="str">
            <v>BU BR</v>
          </cell>
          <cell r="D2094">
            <v>332</v>
          </cell>
          <cell r="E2094" t="str">
            <v>Retail Branch Offices</v>
          </cell>
          <cell r="F2094" t="str">
            <v>noncritical</v>
          </cell>
          <cell r="G2094" t="str">
            <v>Tier3</v>
          </cell>
          <cell r="H2094" t="str">
            <v>TEOFILO OTONI</v>
          </cell>
          <cell r="I2094" t="str">
            <v>685, RUA EPAMINONDAS OTONI, , CENTRO</v>
          </cell>
          <cell r="J2094" t="str">
            <v>TEOFILO OTONI</v>
          </cell>
          <cell r="K2094" t="str">
            <v>MG</v>
          </cell>
          <cell r="L2094" t="str">
            <v>Brazil</v>
          </cell>
          <cell r="M2094" t="str">
            <v>39800</v>
          </cell>
          <cell r="N2094">
            <v>128000</v>
          </cell>
        </row>
        <row r="2095">
          <cell r="A2095">
            <v>333</v>
          </cell>
          <cell r="B2095" t="str">
            <v>TNS_BR_03833</v>
          </cell>
          <cell r="C2095" t="str">
            <v>BU BR</v>
          </cell>
          <cell r="D2095">
            <v>333</v>
          </cell>
          <cell r="E2095" t="str">
            <v>Retail Branch Offices</v>
          </cell>
          <cell r="F2095" t="str">
            <v>noncritical</v>
          </cell>
          <cell r="G2095" t="str">
            <v>Tier3</v>
          </cell>
          <cell r="H2095" t="str">
            <v>TERESINA-CENTRO</v>
          </cell>
          <cell r="I2095" t="str">
            <v>1121, RUA ALVARO MENDES, , CENTRO</v>
          </cell>
          <cell r="J2095" t="str">
            <v>TERESINA</v>
          </cell>
          <cell r="K2095" t="str">
            <v>PI</v>
          </cell>
          <cell r="L2095" t="str">
            <v>Brazil</v>
          </cell>
          <cell r="M2095" t="str">
            <v>64001</v>
          </cell>
          <cell r="N2095">
            <v>128000</v>
          </cell>
        </row>
        <row r="2096">
          <cell r="A2096">
            <v>1670</v>
          </cell>
          <cell r="B2096" t="str">
            <v>TNS_BR_03834</v>
          </cell>
          <cell r="C2096" t="str">
            <v>BU BR</v>
          </cell>
          <cell r="D2096">
            <v>1670</v>
          </cell>
          <cell r="E2096" t="str">
            <v>Retail Branch Offices</v>
          </cell>
          <cell r="F2096" t="str">
            <v>noncritical</v>
          </cell>
          <cell r="G2096" t="str">
            <v>Tier3</v>
          </cell>
          <cell r="H2096" t="str">
            <v>JOCKEY</v>
          </cell>
          <cell r="I2096" t="str">
            <v>1175, AVENIDA NAPOLEAO DE LIMA, , JOQUEI</v>
          </cell>
          <cell r="J2096" t="str">
            <v>TERESINA</v>
          </cell>
          <cell r="K2096" t="str">
            <v>PI</v>
          </cell>
          <cell r="L2096" t="str">
            <v>Brazil</v>
          </cell>
          <cell r="M2096" t="str">
            <v>64049</v>
          </cell>
          <cell r="N2096">
            <v>128000</v>
          </cell>
        </row>
        <row r="2097">
          <cell r="A2097">
            <v>1326</v>
          </cell>
          <cell r="B2097" t="str">
            <v>TNS_BR_03838</v>
          </cell>
          <cell r="C2097" t="str">
            <v>BU BR</v>
          </cell>
          <cell r="D2097">
            <v>1326</v>
          </cell>
          <cell r="E2097" t="str">
            <v>Retail Branch Offices</v>
          </cell>
          <cell r="F2097" t="str">
            <v>noncritical</v>
          </cell>
          <cell r="G2097" t="str">
            <v>Tier3</v>
          </cell>
          <cell r="H2097" t="str">
            <v>TERESINA-JOCKEY</v>
          </cell>
          <cell r="I2097" t="str">
            <v>805, AVENIDA JOAO 23, , JOQUEI CLU</v>
          </cell>
          <cell r="J2097" t="str">
            <v>TERESINA</v>
          </cell>
          <cell r="K2097" t="str">
            <v>PI</v>
          </cell>
          <cell r="L2097" t="str">
            <v>Brazil</v>
          </cell>
          <cell r="M2097" t="str">
            <v>64049</v>
          </cell>
          <cell r="N2097">
            <v>128000</v>
          </cell>
        </row>
        <row r="2098">
          <cell r="A2098">
            <v>1744</v>
          </cell>
          <cell r="B2098" t="str">
            <v>TNS_BR_03839</v>
          </cell>
          <cell r="C2098" t="str">
            <v>BU BR</v>
          </cell>
          <cell r="D2098">
            <v>1744</v>
          </cell>
          <cell r="E2098" t="str">
            <v>Retail Branch Offices</v>
          </cell>
          <cell r="F2098" t="str">
            <v>noncritical</v>
          </cell>
          <cell r="G2098" t="str">
            <v>Tier3</v>
          </cell>
          <cell r="H2098" t="str">
            <v>TERESINA</v>
          </cell>
          <cell r="I2098" t="str">
            <v>937, RUA ALVARO MENDES, , CENTRO</v>
          </cell>
          <cell r="J2098" t="str">
            <v>TERESINA</v>
          </cell>
          <cell r="K2098" t="str">
            <v>PI</v>
          </cell>
          <cell r="L2098" t="str">
            <v>Brazil</v>
          </cell>
          <cell r="M2098" t="str">
            <v>64000</v>
          </cell>
          <cell r="N2098">
            <v>128000</v>
          </cell>
        </row>
        <row r="2099">
          <cell r="A2099">
            <v>1710</v>
          </cell>
          <cell r="B2099" t="str">
            <v>TNS_BR_03841</v>
          </cell>
          <cell r="C2099" t="str">
            <v>BU BR</v>
          </cell>
          <cell r="D2099">
            <v>1710</v>
          </cell>
          <cell r="E2099" t="str">
            <v>Retail Branch Offices</v>
          </cell>
          <cell r="F2099" t="str">
            <v>noncritical</v>
          </cell>
          <cell r="G2099" t="str">
            <v>Tier3</v>
          </cell>
          <cell r="H2099" t="str">
            <v>TERESOPOLIS</v>
          </cell>
          <cell r="I2099" t="str">
            <v>109, RUA FRANCISCO SA, , VARZEA</v>
          </cell>
          <cell r="J2099" t="str">
            <v>TERESOPOLIS</v>
          </cell>
          <cell r="K2099" t="str">
            <v>RJ</v>
          </cell>
          <cell r="L2099" t="str">
            <v>Brazil</v>
          </cell>
          <cell r="M2099" t="str">
            <v>25953</v>
          </cell>
          <cell r="N2099">
            <v>128000</v>
          </cell>
        </row>
        <row r="2100">
          <cell r="A2100">
            <v>334</v>
          </cell>
          <cell r="B2100" t="str">
            <v>TNS_BR_03843</v>
          </cell>
          <cell r="C2100" t="str">
            <v>BU BR</v>
          </cell>
          <cell r="D2100">
            <v>334</v>
          </cell>
          <cell r="E2100" t="str">
            <v>Retail Branch Offices</v>
          </cell>
          <cell r="F2100" t="str">
            <v>noncritical</v>
          </cell>
          <cell r="G2100" t="str">
            <v>Tier3</v>
          </cell>
          <cell r="H2100" t="str">
            <v>TERESOPOLIS-CENTRO</v>
          </cell>
          <cell r="I2100" t="str">
            <v>367, AVENIDA DELFIM MOREIRA, , CENTRO</v>
          </cell>
          <cell r="J2100" t="str">
            <v>TERESOPOLIS</v>
          </cell>
          <cell r="K2100" t="str">
            <v>RJ</v>
          </cell>
          <cell r="L2100" t="str">
            <v>Brazil</v>
          </cell>
          <cell r="M2100" t="str">
            <v>25953</v>
          </cell>
          <cell r="N2100">
            <v>128000</v>
          </cell>
        </row>
        <row r="2101">
          <cell r="A2101">
            <v>806</v>
          </cell>
          <cell r="B2101" t="str">
            <v>TNS_BR_03846</v>
          </cell>
          <cell r="C2101" t="str">
            <v>BU BR</v>
          </cell>
          <cell r="D2101">
            <v>806</v>
          </cell>
          <cell r="E2101" t="str">
            <v>Retail Branch Offices</v>
          </cell>
          <cell r="F2101" t="str">
            <v>noncritical</v>
          </cell>
          <cell r="G2101" t="str">
            <v>Tier3</v>
          </cell>
          <cell r="H2101" t="str">
            <v>TIETE</v>
          </cell>
          <cell r="I2101" t="str">
            <v>487, RUA JULIO DOS REIS, , CENTRO</v>
          </cell>
          <cell r="J2101" t="str">
            <v>TIETE</v>
          </cell>
          <cell r="K2101" t="str">
            <v>SP</v>
          </cell>
          <cell r="L2101" t="str">
            <v>Brazil</v>
          </cell>
          <cell r="M2101" t="str">
            <v>18530</v>
          </cell>
          <cell r="N2101">
            <v>128000</v>
          </cell>
        </row>
        <row r="2102">
          <cell r="A2102">
            <v>1011</v>
          </cell>
          <cell r="B2102" t="str">
            <v>TNS_BR_03847</v>
          </cell>
          <cell r="C2102" t="str">
            <v>BU BR</v>
          </cell>
          <cell r="D2102">
            <v>1011</v>
          </cell>
          <cell r="E2102" t="str">
            <v>Retail Branch Offices</v>
          </cell>
          <cell r="F2102" t="str">
            <v>noncritical</v>
          </cell>
          <cell r="G2102" t="str">
            <v>Tier3</v>
          </cell>
          <cell r="H2102" t="str">
            <v>TIMBAUBA</v>
          </cell>
          <cell r="I2102" t="str">
            <v>19, PRACA CARLOS LIRA, , CENTRO</v>
          </cell>
          <cell r="J2102" t="str">
            <v>TIMBAUBA</v>
          </cell>
          <cell r="K2102" t="str">
            <v>PE</v>
          </cell>
          <cell r="L2102" t="str">
            <v>Brazil</v>
          </cell>
          <cell r="M2102" t="str">
            <v>55870</v>
          </cell>
          <cell r="N2102">
            <v>128000</v>
          </cell>
        </row>
        <row r="2103">
          <cell r="A2103">
            <v>5</v>
          </cell>
          <cell r="B2103" t="str">
            <v>TNS_BR_03850</v>
          </cell>
          <cell r="C2103" t="str">
            <v>BU BR</v>
          </cell>
          <cell r="D2103">
            <v>5</v>
          </cell>
          <cell r="E2103" t="str">
            <v>Retail Branch Offices</v>
          </cell>
          <cell r="F2103" t="str">
            <v>noncritical</v>
          </cell>
          <cell r="G2103" t="str">
            <v>Tier3</v>
          </cell>
          <cell r="H2103" t="str">
            <v>TIMOTEO-ACESITA</v>
          </cell>
          <cell r="I2103" t="str">
            <v>201, ALAMEDA 31 DE OUTUBRO, , 5010289</v>
          </cell>
          <cell r="J2103" t="str">
            <v>TIMOTEO</v>
          </cell>
          <cell r="K2103" t="str">
            <v>MG</v>
          </cell>
          <cell r="L2103" t="str">
            <v>Brazil</v>
          </cell>
          <cell r="M2103" t="str">
            <v>35180</v>
          </cell>
          <cell r="N2103">
            <v>128000</v>
          </cell>
        </row>
        <row r="2104">
          <cell r="A2104">
            <v>336</v>
          </cell>
          <cell r="B2104" t="str">
            <v>TNS_BR_03859</v>
          </cell>
          <cell r="C2104" t="str">
            <v>BU BR</v>
          </cell>
          <cell r="D2104">
            <v>336</v>
          </cell>
          <cell r="E2104" t="str">
            <v>Retail Branch Offices</v>
          </cell>
          <cell r="F2104" t="str">
            <v>noncritical</v>
          </cell>
          <cell r="G2104" t="str">
            <v>Tier3</v>
          </cell>
          <cell r="H2104" t="str">
            <v>TRES CORACOES</v>
          </cell>
          <cell r="I2104" t="str">
            <v>373, AVENIDA PRES.GETULIO VARGAS, , CENTRO</v>
          </cell>
          <cell r="J2104" t="str">
            <v>TRES CORACOES</v>
          </cell>
          <cell r="K2104" t="str">
            <v>MG</v>
          </cell>
          <cell r="L2104" t="str">
            <v>Brazil</v>
          </cell>
          <cell r="M2104" t="str">
            <v>37410</v>
          </cell>
          <cell r="N2104">
            <v>128000</v>
          </cell>
        </row>
        <row r="2105">
          <cell r="A2105">
            <v>337</v>
          </cell>
          <cell r="B2105" t="str">
            <v>TNS_BR_03862</v>
          </cell>
          <cell r="C2105" t="str">
            <v>BU BR</v>
          </cell>
          <cell r="D2105">
            <v>337</v>
          </cell>
          <cell r="E2105" t="str">
            <v>Retail Branch Offices</v>
          </cell>
          <cell r="F2105" t="str">
            <v>noncritical</v>
          </cell>
          <cell r="G2105" t="str">
            <v>Tier3</v>
          </cell>
          <cell r="H2105" t="str">
            <v>TRES LAGOAS</v>
          </cell>
          <cell r="I2105" t="str">
            <v>564, RUA PARANAIBA, , CENTRO</v>
          </cell>
          <cell r="J2105" t="str">
            <v>TRES LAGOAS</v>
          </cell>
          <cell r="K2105" t="str">
            <v>MS</v>
          </cell>
          <cell r="L2105" t="str">
            <v>Brazil</v>
          </cell>
          <cell r="M2105" t="str">
            <v>79601</v>
          </cell>
          <cell r="N2105">
            <v>128000</v>
          </cell>
        </row>
        <row r="2106">
          <cell r="A2106">
            <v>752</v>
          </cell>
          <cell r="B2106" t="str">
            <v>TNS_BR_03863</v>
          </cell>
          <cell r="C2106" t="str">
            <v>BU BR</v>
          </cell>
          <cell r="D2106">
            <v>752</v>
          </cell>
          <cell r="E2106" t="str">
            <v>Retail Branch Offices</v>
          </cell>
          <cell r="F2106" t="str">
            <v>noncritical</v>
          </cell>
          <cell r="G2106" t="str">
            <v>Tier3</v>
          </cell>
          <cell r="H2106" t="str">
            <v>TRES RIOS</v>
          </cell>
          <cell r="I2106" t="str">
            <v>173, RUA BARAO DO RIO BRANCO, LJ 2,3, CENTRO</v>
          </cell>
          <cell r="J2106" t="str">
            <v>TRES RIOS</v>
          </cell>
          <cell r="K2106" t="str">
            <v>RJ</v>
          </cell>
          <cell r="L2106" t="str">
            <v>Brazil</v>
          </cell>
          <cell r="M2106" t="str">
            <v>25803</v>
          </cell>
          <cell r="N2106">
            <v>128000</v>
          </cell>
        </row>
        <row r="2107">
          <cell r="A2107">
            <v>625</v>
          </cell>
          <cell r="B2107" t="str">
            <v>TNS_BR_03865</v>
          </cell>
          <cell r="C2107" t="str">
            <v>BU BR</v>
          </cell>
          <cell r="D2107">
            <v>625</v>
          </cell>
          <cell r="E2107" t="str">
            <v>Retail Branch Offices</v>
          </cell>
          <cell r="F2107" t="str">
            <v>noncritical</v>
          </cell>
          <cell r="G2107" t="str">
            <v>Tier3</v>
          </cell>
          <cell r="H2107" t="str">
            <v>COPESUL</v>
          </cell>
          <cell r="I2107" t="str">
            <v>0, RODOVIA BR 386 KM 419, LOTE 23,POLO PETROQU, PASSO RASO</v>
          </cell>
          <cell r="J2107" t="str">
            <v>TRIUNFO</v>
          </cell>
          <cell r="K2107" t="str">
            <v>RS</v>
          </cell>
          <cell r="L2107" t="str">
            <v>Brazil</v>
          </cell>
          <cell r="M2107" t="str">
            <v>95840</v>
          </cell>
          <cell r="N2107">
            <v>128000</v>
          </cell>
        </row>
        <row r="2108">
          <cell r="A2108">
            <v>339</v>
          </cell>
          <cell r="B2108" t="str">
            <v>TNS_BR_03870</v>
          </cell>
          <cell r="C2108" t="str">
            <v>BU BR</v>
          </cell>
          <cell r="D2108">
            <v>339</v>
          </cell>
          <cell r="E2108" t="str">
            <v>Retail Branch Offices</v>
          </cell>
          <cell r="F2108" t="str">
            <v>noncritical</v>
          </cell>
          <cell r="G2108" t="str">
            <v>Tier3</v>
          </cell>
          <cell r="H2108" t="str">
            <v>TUBARAO</v>
          </cell>
          <cell r="I2108" t="str">
            <v>1143, AVENIDA MARCOLINO MARTINS CABRAL, , CENTRO</v>
          </cell>
          <cell r="J2108" t="str">
            <v>TUBARAO</v>
          </cell>
          <cell r="K2108" t="str">
            <v>SC</v>
          </cell>
          <cell r="L2108" t="str">
            <v>Brazil</v>
          </cell>
          <cell r="M2108" t="str">
            <v>88701</v>
          </cell>
          <cell r="N2108">
            <v>128000</v>
          </cell>
        </row>
        <row r="2109">
          <cell r="A2109">
            <v>567</v>
          </cell>
          <cell r="B2109" t="str">
            <v>TNS_BR_03874</v>
          </cell>
          <cell r="C2109" t="str">
            <v>BU BR</v>
          </cell>
          <cell r="D2109">
            <v>567</v>
          </cell>
          <cell r="E2109" t="str">
            <v>Retail Branch Offices</v>
          </cell>
          <cell r="F2109" t="str">
            <v>noncritical</v>
          </cell>
          <cell r="G2109" t="str">
            <v>Tier3</v>
          </cell>
          <cell r="H2109" t="str">
            <v>TUPA</v>
          </cell>
          <cell r="I2109" t="str">
            <v>818, AVENIDA TAMOIOS, , CENTRO</v>
          </cell>
          <cell r="J2109" t="str">
            <v>TUPA</v>
          </cell>
          <cell r="K2109" t="str">
            <v>SP</v>
          </cell>
          <cell r="L2109" t="str">
            <v>Brazil</v>
          </cell>
          <cell r="M2109" t="str">
            <v>17601</v>
          </cell>
          <cell r="N2109">
            <v>128000</v>
          </cell>
        </row>
        <row r="2110">
          <cell r="A2110">
            <v>340</v>
          </cell>
          <cell r="B2110" t="str">
            <v>TNS_BR_03875</v>
          </cell>
          <cell r="C2110" t="str">
            <v>BU BR</v>
          </cell>
          <cell r="D2110">
            <v>340</v>
          </cell>
          <cell r="E2110" t="str">
            <v>Retail Branch Offices</v>
          </cell>
          <cell r="F2110" t="str">
            <v>noncritical</v>
          </cell>
          <cell r="G2110" t="str">
            <v>Tier3</v>
          </cell>
          <cell r="H2110" t="str">
            <v>UBA</v>
          </cell>
          <cell r="I2110" t="str">
            <v>282, RUA SAO JOSE, , CENTRO</v>
          </cell>
          <cell r="J2110" t="str">
            <v>UBA</v>
          </cell>
          <cell r="K2110" t="str">
            <v>MG</v>
          </cell>
          <cell r="L2110" t="str">
            <v>Brazil</v>
          </cell>
          <cell r="M2110" t="str">
            <v>36500</v>
          </cell>
          <cell r="N2110">
            <v>128000</v>
          </cell>
        </row>
        <row r="2111">
          <cell r="A2111">
            <v>1745</v>
          </cell>
          <cell r="B2111" t="str">
            <v>TNS_BR_03884</v>
          </cell>
          <cell r="C2111" t="str">
            <v>BU BR</v>
          </cell>
          <cell r="D2111">
            <v>1745</v>
          </cell>
          <cell r="E2111" t="str">
            <v>Retail Branch Offices</v>
          </cell>
          <cell r="F2111" t="str">
            <v>noncritical</v>
          </cell>
          <cell r="G2111" t="str">
            <v>Tier3</v>
          </cell>
          <cell r="H2111" t="str">
            <v>UBERABA</v>
          </cell>
          <cell r="I2111" t="str">
            <v>3265, AVENIDA LEOPOLDINO DE OLIVEIRA, , CENTRO</v>
          </cell>
          <cell r="J2111" t="str">
            <v>UBERABA</v>
          </cell>
          <cell r="K2111" t="str">
            <v>MG</v>
          </cell>
          <cell r="L2111" t="str">
            <v>Brazil</v>
          </cell>
          <cell r="M2111" t="str">
            <v>38015</v>
          </cell>
          <cell r="N2111">
            <v>128000</v>
          </cell>
        </row>
        <row r="2112">
          <cell r="A2112">
            <v>1246</v>
          </cell>
          <cell r="B2112" t="str">
            <v>TNS_BR_03885</v>
          </cell>
          <cell r="C2112" t="str">
            <v>BU BR</v>
          </cell>
          <cell r="D2112">
            <v>1246</v>
          </cell>
          <cell r="E2112" t="str">
            <v>Retail Branch Offices</v>
          </cell>
          <cell r="F2112" t="str">
            <v>noncritical</v>
          </cell>
          <cell r="G2112" t="str">
            <v>Tier3</v>
          </cell>
          <cell r="H2112" t="str">
            <v>UBERABA-FERNANDO COSTA</v>
          </cell>
          <cell r="I2112" t="str">
            <v>56, AVENIDA DR.FERNANDO COSTA, , S.BENEDITO</v>
          </cell>
          <cell r="J2112" t="str">
            <v>UBERABA</v>
          </cell>
          <cell r="K2112" t="str">
            <v>MG</v>
          </cell>
          <cell r="L2112" t="str">
            <v>Brazil</v>
          </cell>
          <cell r="M2112" t="str">
            <v>38022</v>
          </cell>
          <cell r="N2112">
            <v>64000</v>
          </cell>
        </row>
        <row r="2113">
          <cell r="A2113">
            <v>1247</v>
          </cell>
          <cell r="B2113" t="str">
            <v>TNS_BR_03909</v>
          </cell>
          <cell r="C2113" t="str">
            <v>BU BR</v>
          </cell>
          <cell r="D2113">
            <v>1247</v>
          </cell>
          <cell r="E2113" t="str">
            <v>Retail Branch Offices</v>
          </cell>
          <cell r="F2113" t="str">
            <v>noncritical</v>
          </cell>
          <cell r="G2113" t="str">
            <v>Tier3</v>
          </cell>
          <cell r="H2113" t="str">
            <v>UBERLANDIA-AV.AFONSO PENA</v>
          </cell>
          <cell r="I2113" t="str">
            <v>2497, AVENIDA AFONSO PENA, , APARECIDA</v>
          </cell>
          <cell r="J2113" t="str">
            <v>UBERLANDIA</v>
          </cell>
          <cell r="K2113" t="str">
            <v>MG</v>
          </cell>
          <cell r="L2113" t="str">
            <v>Brazil</v>
          </cell>
          <cell r="M2113" t="str">
            <v>38400</v>
          </cell>
          <cell r="N2113">
            <v>128000</v>
          </cell>
        </row>
        <row r="2114">
          <cell r="A2114">
            <v>1747</v>
          </cell>
          <cell r="B2114" t="str">
            <v>TNS_BR_03929</v>
          </cell>
          <cell r="C2114" t="str">
            <v>BU BR</v>
          </cell>
          <cell r="D2114">
            <v>1747</v>
          </cell>
          <cell r="E2114" t="str">
            <v>Retail Branch Offices</v>
          </cell>
          <cell r="F2114" t="str">
            <v>noncritical</v>
          </cell>
          <cell r="G2114" t="str">
            <v>Tier3</v>
          </cell>
          <cell r="H2114" t="str">
            <v>UBERLANDIA</v>
          </cell>
          <cell r="I2114" t="str">
            <v>888, AVENIDA AFONSO PENA, , CENTRO</v>
          </cell>
          <cell r="J2114" t="str">
            <v>UBERLANDIA</v>
          </cell>
          <cell r="K2114" t="str">
            <v>MG</v>
          </cell>
          <cell r="L2114" t="str">
            <v>Brazil</v>
          </cell>
          <cell r="M2114" t="str">
            <v>38400</v>
          </cell>
          <cell r="N2114">
            <v>128000</v>
          </cell>
        </row>
        <row r="2115">
          <cell r="A2115">
            <v>604</v>
          </cell>
          <cell r="B2115" t="str">
            <v>TNS_BR_03935</v>
          </cell>
          <cell r="C2115" t="str">
            <v>BU BR</v>
          </cell>
          <cell r="D2115">
            <v>604</v>
          </cell>
          <cell r="E2115" t="str">
            <v>Retail Branch Offices</v>
          </cell>
          <cell r="F2115" t="str">
            <v>noncritical</v>
          </cell>
          <cell r="G2115" t="str">
            <v>Tier3</v>
          </cell>
          <cell r="H2115" t="str">
            <v>UMUARAMA</v>
          </cell>
          <cell r="I2115" t="str">
            <v>3792, AVENIDA BRASIL, , CENTRO</v>
          </cell>
          <cell r="J2115" t="str">
            <v>UMUARAMA</v>
          </cell>
          <cell r="K2115" t="str">
            <v>PR</v>
          </cell>
          <cell r="L2115" t="str">
            <v>Brazil</v>
          </cell>
          <cell r="M2115" t="str">
            <v>87501</v>
          </cell>
          <cell r="N2115">
            <v>128000</v>
          </cell>
        </row>
        <row r="2116">
          <cell r="A2116">
            <v>1577</v>
          </cell>
          <cell r="B2116" t="str">
            <v>TNS_BR_03936</v>
          </cell>
          <cell r="C2116" t="str">
            <v>BU BR</v>
          </cell>
          <cell r="D2116">
            <v>1577</v>
          </cell>
          <cell r="E2116" t="str">
            <v>Retail Branch Offices</v>
          </cell>
          <cell r="F2116" t="str">
            <v>noncritical</v>
          </cell>
          <cell r="G2116" t="str">
            <v>Tier3</v>
          </cell>
          <cell r="H2116" t="str">
            <v>UMUARAMA</v>
          </cell>
          <cell r="I2116" t="str">
            <v>3859, AVENIDA PARANA, , CENTRO</v>
          </cell>
          <cell r="J2116" t="str">
            <v>UMUARAMA</v>
          </cell>
          <cell r="K2116" t="str">
            <v>PR</v>
          </cell>
          <cell r="L2116" t="str">
            <v>Brazil</v>
          </cell>
          <cell r="M2116" t="str">
            <v>87501</v>
          </cell>
          <cell r="N2116">
            <v>128000</v>
          </cell>
        </row>
        <row r="2117">
          <cell r="A2117">
            <v>343</v>
          </cell>
          <cell r="B2117" t="str">
            <v>TNS_BR_03939</v>
          </cell>
          <cell r="C2117" t="str">
            <v>BU BR</v>
          </cell>
          <cell r="D2117">
            <v>343</v>
          </cell>
          <cell r="E2117" t="str">
            <v>Retail Branch Offices</v>
          </cell>
          <cell r="F2117" t="str">
            <v>noncritical</v>
          </cell>
          <cell r="G2117" t="str">
            <v>Tier3</v>
          </cell>
          <cell r="H2117" t="str">
            <v>URUGUAIANA</v>
          </cell>
          <cell r="I2117" t="str">
            <v>1753, RUA DUQUE DE CAXIAS, , CENTRO</v>
          </cell>
          <cell r="J2117" t="str">
            <v>URUGUAIANA</v>
          </cell>
          <cell r="K2117" t="str">
            <v>RS</v>
          </cell>
          <cell r="L2117" t="str">
            <v>Brazil</v>
          </cell>
          <cell r="M2117" t="str">
            <v>97500</v>
          </cell>
          <cell r="N2117">
            <v>128000</v>
          </cell>
        </row>
        <row r="2118">
          <cell r="A2118">
            <v>535</v>
          </cell>
          <cell r="B2118" t="str">
            <v>TNS_BR_03941</v>
          </cell>
          <cell r="C2118" t="str">
            <v>BU BR</v>
          </cell>
          <cell r="D2118">
            <v>535</v>
          </cell>
          <cell r="E2118" t="str">
            <v>Retail Branch Offices</v>
          </cell>
          <cell r="F2118" t="str">
            <v>noncritical</v>
          </cell>
          <cell r="G2118" t="str">
            <v>Tier3</v>
          </cell>
          <cell r="H2118" t="str">
            <v>VALENCA</v>
          </cell>
          <cell r="I2118" t="str">
            <v>67, RUA DOS MINEIROS, LJ A,B, CENTRO</v>
          </cell>
          <cell r="J2118" t="str">
            <v>VALENCA</v>
          </cell>
          <cell r="K2118" t="str">
            <v>RJ</v>
          </cell>
          <cell r="L2118" t="str">
            <v>Brazil</v>
          </cell>
          <cell r="M2118" t="str">
            <v>27600</v>
          </cell>
          <cell r="N2118">
            <v>128000</v>
          </cell>
        </row>
        <row r="2119">
          <cell r="A2119">
            <v>808</v>
          </cell>
          <cell r="B2119" t="str">
            <v>TNS_BR_03943</v>
          </cell>
          <cell r="C2119" t="str">
            <v>BU BR</v>
          </cell>
          <cell r="D2119">
            <v>808</v>
          </cell>
          <cell r="E2119" t="str">
            <v>Retail Branch Offices</v>
          </cell>
          <cell r="F2119" t="str">
            <v>noncritical</v>
          </cell>
          <cell r="G2119" t="str">
            <v>Tier3</v>
          </cell>
          <cell r="H2119" t="str">
            <v>VALINHOS</v>
          </cell>
          <cell r="I2119" t="str">
            <v>121, RUA 13 DE MAIO, , CENTRO</v>
          </cell>
          <cell r="J2119" t="str">
            <v>VALINHOS</v>
          </cell>
          <cell r="K2119" t="str">
            <v>SP</v>
          </cell>
          <cell r="L2119" t="str">
            <v>Brazil</v>
          </cell>
          <cell r="M2119" t="str">
            <v>13270</v>
          </cell>
          <cell r="N2119">
            <v>128000</v>
          </cell>
        </row>
        <row r="2120">
          <cell r="A2120">
            <v>344</v>
          </cell>
          <cell r="B2120" t="str">
            <v>TNS_BR_03947</v>
          </cell>
          <cell r="C2120" t="str">
            <v>BU BR</v>
          </cell>
          <cell r="D2120">
            <v>344</v>
          </cell>
          <cell r="E2120" t="str">
            <v>Retail Branch Offices</v>
          </cell>
          <cell r="F2120" t="str">
            <v>noncritical</v>
          </cell>
          <cell r="G2120" t="str">
            <v>Tier3</v>
          </cell>
          <cell r="H2120" t="str">
            <v>VARGINHA</v>
          </cell>
          <cell r="I2120" t="str">
            <v>250, AVENIDA RUI BARBOSA, , CENTRO</v>
          </cell>
          <cell r="J2120" t="str">
            <v>VARGINHA</v>
          </cell>
          <cell r="K2120" t="str">
            <v>MG</v>
          </cell>
          <cell r="L2120" t="str">
            <v>Brazil</v>
          </cell>
          <cell r="M2120" t="str">
            <v>37002</v>
          </cell>
          <cell r="N2120">
            <v>128000</v>
          </cell>
        </row>
        <row r="2121">
          <cell r="A2121">
            <v>523</v>
          </cell>
          <cell r="B2121" t="str">
            <v>TNS_BR_03953</v>
          </cell>
          <cell r="C2121" t="str">
            <v>BU BR</v>
          </cell>
          <cell r="D2121">
            <v>523</v>
          </cell>
          <cell r="E2121" t="str">
            <v>Retail Branch Offices</v>
          </cell>
          <cell r="F2121" t="str">
            <v>noncritical</v>
          </cell>
          <cell r="G2121" t="str">
            <v>Tier3</v>
          </cell>
          <cell r="H2121" t="str">
            <v>VESPASIANO</v>
          </cell>
          <cell r="I2121" t="str">
            <v>275, RUA DR.ARY TEIXEIRA DA COSTA, , CENTRO</v>
          </cell>
          <cell r="J2121" t="str">
            <v>VESPASIANO</v>
          </cell>
          <cell r="K2121" t="str">
            <v>MG</v>
          </cell>
          <cell r="L2121" t="str">
            <v>Brazil</v>
          </cell>
          <cell r="M2121" t="str">
            <v>33200</v>
          </cell>
          <cell r="N2121">
            <v>128000</v>
          </cell>
        </row>
        <row r="2122">
          <cell r="A2122">
            <v>1314</v>
          </cell>
          <cell r="B2122" t="str">
            <v>TNS_BR_03962</v>
          </cell>
          <cell r="C2122" t="str">
            <v>BU BR</v>
          </cell>
          <cell r="D2122">
            <v>1314</v>
          </cell>
          <cell r="E2122" t="str">
            <v>Retail Branch Offices</v>
          </cell>
          <cell r="F2122" t="str">
            <v>noncritical</v>
          </cell>
          <cell r="G2122" t="str">
            <v>Tier3</v>
          </cell>
          <cell r="H2122" t="str">
            <v>VILA VELHA-STA.MONICA</v>
          </cell>
          <cell r="I2122" t="str">
            <v>190, AVENIDA JOAO MENDES, , COCAL</v>
          </cell>
          <cell r="J2122" t="str">
            <v>VILA VELHA</v>
          </cell>
          <cell r="K2122" t="str">
            <v>ES</v>
          </cell>
          <cell r="L2122" t="str">
            <v>Brazil</v>
          </cell>
          <cell r="M2122" t="str">
            <v>29102</v>
          </cell>
          <cell r="N2122">
            <v>128000</v>
          </cell>
        </row>
        <row r="2123">
          <cell r="A2123">
            <v>1313</v>
          </cell>
          <cell r="B2123" t="str">
            <v>TNS_BR_03967</v>
          </cell>
          <cell r="C2123" t="str">
            <v>BU BR</v>
          </cell>
          <cell r="D2123">
            <v>1313</v>
          </cell>
          <cell r="E2123" t="str">
            <v>Retail Branch Offices</v>
          </cell>
          <cell r="F2123" t="str">
            <v>noncritical</v>
          </cell>
          <cell r="G2123" t="str">
            <v>Tier3</v>
          </cell>
          <cell r="H2123" t="str">
            <v>VILA VELHA-GLORIA</v>
          </cell>
          <cell r="I2123" t="str">
            <v>879, AVENIDA CARLOS LINDEMBERG, , GLORIA</v>
          </cell>
          <cell r="J2123" t="str">
            <v>VILA VELHA</v>
          </cell>
          <cell r="K2123" t="str">
            <v>ES</v>
          </cell>
          <cell r="L2123" t="str">
            <v>Brazil</v>
          </cell>
          <cell r="M2123" t="str">
            <v>29122</v>
          </cell>
          <cell r="N2123">
            <v>128000</v>
          </cell>
        </row>
        <row r="2124">
          <cell r="A2124">
            <v>1316</v>
          </cell>
          <cell r="B2124" t="str">
            <v>TNS_BR_03971</v>
          </cell>
          <cell r="C2124" t="str">
            <v>BU BR</v>
          </cell>
          <cell r="D2124">
            <v>1316</v>
          </cell>
          <cell r="E2124" t="str">
            <v>Retail Branch Offices</v>
          </cell>
          <cell r="F2124" t="str">
            <v>noncritical</v>
          </cell>
          <cell r="G2124" t="str">
            <v>Tier3</v>
          </cell>
          <cell r="H2124" t="str">
            <v>VITORIA-JARDIM DA PENHA</v>
          </cell>
          <cell r="I2124" t="str">
            <v>1001, AVENIDA HUGO VIOLA, LJ 7/8/9,BLOCO A, MATA PRAIA</v>
          </cell>
          <cell r="J2124" t="str">
            <v>VITORIA</v>
          </cell>
          <cell r="K2124" t="str">
            <v>ES</v>
          </cell>
          <cell r="L2124" t="str">
            <v>Brazil</v>
          </cell>
          <cell r="M2124" t="str">
            <v>29060</v>
          </cell>
          <cell r="N2124">
            <v>128000</v>
          </cell>
        </row>
        <row r="2125">
          <cell r="A2125">
            <v>345</v>
          </cell>
          <cell r="B2125" t="str">
            <v>TNS_BR_03975</v>
          </cell>
          <cell r="C2125" t="str">
            <v>BU BR</v>
          </cell>
          <cell r="D2125">
            <v>345</v>
          </cell>
          <cell r="E2125" t="str">
            <v>Retail Branch Offices</v>
          </cell>
          <cell r="F2125" t="str">
            <v>noncritical</v>
          </cell>
          <cell r="G2125" t="str">
            <v>Tier3</v>
          </cell>
          <cell r="H2125" t="str">
            <v>VITORIA-PRAIA DO CANTO</v>
          </cell>
          <cell r="I2125" t="str">
            <v>1455, AVENIDA N.SRA.DA PENHA, , S.LUCIA</v>
          </cell>
          <cell r="J2125" t="str">
            <v>VITORIA</v>
          </cell>
          <cell r="K2125" t="str">
            <v>ES</v>
          </cell>
          <cell r="L2125" t="str">
            <v>Brazil</v>
          </cell>
          <cell r="M2125" t="str">
            <v>29055</v>
          </cell>
          <cell r="N2125">
            <v>128000</v>
          </cell>
        </row>
        <row r="2126">
          <cell r="A2126">
            <v>349</v>
          </cell>
          <cell r="B2126" t="str">
            <v>TNS_BR_03978</v>
          </cell>
          <cell r="C2126" t="str">
            <v>BU BR</v>
          </cell>
          <cell r="D2126">
            <v>349</v>
          </cell>
          <cell r="E2126" t="str">
            <v>Retail Branch Offices</v>
          </cell>
          <cell r="F2126" t="str">
            <v>noncritical</v>
          </cell>
          <cell r="G2126" t="str">
            <v>Tier3</v>
          </cell>
          <cell r="H2126" t="str">
            <v>VITORIA-CENTRO</v>
          </cell>
          <cell r="I2126" t="str">
            <v>255, AVENIDA JERONIMO MONTEIRO, , CENTRO</v>
          </cell>
          <cell r="J2126" t="str">
            <v>VITORIA</v>
          </cell>
          <cell r="K2126" t="str">
            <v>ES</v>
          </cell>
          <cell r="L2126" t="str">
            <v>Brazil</v>
          </cell>
          <cell r="M2126" t="str">
            <v>29010</v>
          </cell>
          <cell r="N2126">
            <v>128000</v>
          </cell>
        </row>
        <row r="2127">
          <cell r="A2127">
            <v>1595</v>
          </cell>
          <cell r="B2127" t="str">
            <v>TNS_BR_03983</v>
          </cell>
          <cell r="C2127" t="str">
            <v>BU BR</v>
          </cell>
          <cell r="D2127">
            <v>1595</v>
          </cell>
          <cell r="E2127" t="str">
            <v>Retail Branch Offices</v>
          </cell>
          <cell r="F2127" t="str">
            <v>noncritical</v>
          </cell>
          <cell r="G2127" t="str">
            <v>Tier3</v>
          </cell>
          <cell r="H2127" t="str">
            <v>VIT-PR.ISABEL</v>
          </cell>
          <cell r="I2127" t="str">
            <v>367, AVENIDA PRINC.ISABEL, , CENTRO</v>
          </cell>
          <cell r="J2127" t="str">
            <v>VITORIA</v>
          </cell>
          <cell r="K2127" t="str">
            <v>ES</v>
          </cell>
          <cell r="L2127" t="str">
            <v>Brazil</v>
          </cell>
          <cell r="M2127" t="str">
            <v>29010</v>
          </cell>
          <cell r="N2127">
            <v>128000</v>
          </cell>
        </row>
        <row r="2128">
          <cell r="A2128">
            <v>1315</v>
          </cell>
          <cell r="B2128" t="str">
            <v>TNS_BR_03993</v>
          </cell>
          <cell r="C2128" t="str">
            <v>BU BR</v>
          </cell>
          <cell r="D2128">
            <v>1315</v>
          </cell>
          <cell r="E2128" t="str">
            <v>Retail Branch Offices</v>
          </cell>
          <cell r="F2128" t="str">
            <v>noncritical</v>
          </cell>
          <cell r="G2128" t="str">
            <v>Tier3</v>
          </cell>
          <cell r="H2128" t="str">
            <v>VITORIA-CENTRO DA PRAIA</v>
          </cell>
          <cell r="I2128" t="str">
            <v>570, AVENIDA N.SRA.DA PENHA, SL 210,211,212, P.DO CANTO</v>
          </cell>
          <cell r="J2128" t="str">
            <v>VITORIA</v>
          </cell>
          <cell r="K2128" t="str">
            <v>ES</v>
          </cell>
          <cell r="L2128" t="str">
            <v>Brazil</v>
          </cell>
          <cell r="M2128" t="str">
            <v>29059</v>
          </cell>
          <cell r="N2128">
            <v>128000</v>
          </cell>
        </row>
        <row r="2129">
          <cell r="A2129">
            <v>442</v>
          </cell>
          <cell r="B2129" t="str">
            <v>TNS_BR_03995</v>
          </cell>
          <cell r="C2129" t="str">
            <v>BU BR</v>
          </cell>
          <cell r="D2129">
            <v>442</v>
          </cell>
          <cell r="E2129" t="str">
            <v>Retail Branch Offices</v>
          </cell>
          <cell r="F2129" t="str">
            <v>noncritical</v>
          </cell>
          <cell r="G2129" t="str">
            <v>Tier3</v>
          </cell>
          <cell r="H2129" t="str">
            <v>VITORIA-AV.PRINCESA IZABEL</v>
          </cell>
          <cell r="I2129" t="str">
            <v>571, AVENIDA PRINC.ISABEL, , CENTRO</v>
          </cell>
          <cell r="J2129" t="str">
            <v>VITORIA</v>
          </cell>
          <cell r="K2129" t="str">
            <v>ES</v>
          </cell>
          <cell r="L2129" t="str">
            <v>Brazil</v>
          </cell>
          <cell r="M2129" t="str">
            <v>29010</v>
          </cell>
          <cell r="N2129">
            <v>128000</v>
          </cell>
        </row>
        <row r="2130">
          <cell r="A2130">
            <v>1751</v>
          </cell>
          <cell r="B2130" t="str">
            <v>TNS_BR_04000</v>
          </cell>
          <cell r="C2130" t="str">
            <v>BU BR</v>
          </cell>
          <cell r="D2130">
            <v>1751</v>
          </cell>
          <cell r="E2130" t="str">
            <v>Retail Branch Offices</v>
          </cell>
          <cell r="F2130" t="str">
            <v>noncritical</v>
          </cell>
          <cell r="G2130" t="str">
            <v>Tier3</v>
          </cell>
          <cell r="H2130" t="str">
            <v>VITORIA</v>
          </cell>
          <cell r="I2130" t="str">
            <v>73, RUA 7 DE SETEMBRO, , CENTRO</v>
          </cell>
          <cell r="J2130" t="str">
            <v>VITORIA</v>
          </cell>
          <cell r="K2130" t="str">
            <v>ES</v>
          </cell>
          <cell r="L2130" t="str">
            <v>Brazil</v>
          </cell>
          <cell r="M2130" t="str">
            <v>29015</v>
          </cell>
          <cell r="N2130">
            <v>128000</v>
          </cell>
        </row>
        <row r="2131">
          <cell r="A2131">
            <v>874</v>
          </cell>
          <cell r="B2131" t="str">
            <v>TNS_BR_04002</v>
          </cell>
          <cell r="C2131" t="str">
            <v>BU BR</v>
          </cell>
          <cell r="D2131">
            <v>874</v>
          </cell>
          <cell r="E2131" t="str">
            <v>Retail Branch Offices</v>
          </cell>
          <cell r="F2131" t="str">
            <v>noncritical</v>
          </cell>
          <cell r="G2131" t="str">
            <v>Tier3</v>
          </cell>
          <cell r="H2131" t="str">
            <v>VITORIA-ENSEADA DO SUA</v>
          </cell>
          <cell r="I2131" t="str">
            <v>785, AVENIDA N.SRA.DOS NAVEGANTES, LJ 1, ENS.DO SUA</v>
          </cell>
          <cell r="J2131" t="str">
            <v>VITORIA</v>
          </cell>
          <cell r="K2131" t="str">
            <v>ES</v>
          </cell>
          <cell r="L2131" t="str">
            <v>Brazil</v>
          </cell>
          <cell r="M2131" t="str">
            <v>29050</v>
          </cell>
          <cell r="N2131">
            <v>128000</v>
          </cell>
        </row>
        <row r="2132">
          <cell r="A2132">
            <v>1012</v>
          </cell>
          <cell r="B2132" t="str">
            <v>TNS_BR_04012</v>
          </cell>
          <cell r="C2132" t="str">
            <v>BU BR</v>
          </cell>
          <cell r="D2132">
            <v>1012</v>
          </cell>
          <cell r="E2132" t="str">
            <v>Retail Branch Offices</v>
          </cell>
          <cell r="F2132" t="str">
            <v>noncritical</v>
          </cell>
          <cell r="G2132" t="str">
            <v>Tier3</v>
          </cell>
          <cell r="H2132" t="str">
            <v>VITORIA DE SANTO ANTAO</v>
          </cell>
          <cell r="I2132" t="str">
            <v>301, AVENIDA MARIANA AMALIA, , CENTRO</v>
          </cell>
          <cell r="J2132" t="str">
            <v>VITORIA S.ANTAO</v>
          </cell>
          <cell r="K2132" t="str">
            <v>PE</v>
          </cell>
          <cell r="L2132" t="str">
            <v>Brazil</v>
          </cell>
          <cell r="M2132" t="str">
            <v>55602</v>
          </cell>
          <cell r="N2132">
            <v>128000</v>
          </cell>
        </row>
        <row r="2133">
          <cell r="A2133">
            <v>1225</v>
          </cell>
          <cell r="B2133" t="str">
            <v>TNS_BR_04021</v>
          </cell>
          <cell r="C2133" t="str">
            <v>BU BR</v>
          </cell>
          <cell r="D2133">
            <v>1225</v>
          </cell>
          <cell r="E2133" t="str">
            <v>Retail Branch Offices</v>
          </cell>
          <cell r="F2133" t="str">
            <v>noncritical</v>
          </cell>
          <cell r="G2133" t="str">
            <v>Tier3</v>
          </cell>
          <cell r="H2133" t="str">
            <v>V.REDONDA-RETIRO</v>
          </cell>
          <cell r="I2133" t="str">
            <v>11, RUA SAGRES, LJ 15,21, RETIRO</v>
          </cell>
          <cell r="J2133" t="str">
            <v>VOLTA REDONDA</v>
          </cell>
          <cell r="K2133" t="str">
            <v>RJ</v>
          </cell>
          <cell r="L2133" t="str">
            <v>Brazil</v>
          </cell>
          <cell r="M2133" t="str">
            <v>27281</v>
          </cell>
          <cell r="N2133">
            <v>128000</v>
          </cell>
        </row>
        <row r="2134">
          <cell r="A2134">
            <v>1708</v>
          </cell>
          <cell r="B2134" t="str">
            <v>TNS_BR_04033</v>
          </cell>
          <cell r="C2134" t="str">
            <v>BU BR</v>
          </cell>
          <cell r="D2134">
            <v>1708</v>
          </cell>
          <cell r="E2134" t="str">
            <v>Retail Branch Offices</v>
          </cell>
          <cell r="F2134" t="str">
            <v>noncritical</v>
          </cell>
          <cell r="G2134" t="str">
            <v>Tier3</v>
          </cell>
          <cell r="H2134" t="str">
            <v>VOLTA REDONDA</v>
          </cell>
          <cell r="I2134" t="str">
            <v>55, RUA 33, , V.S.CECILI</v>
          </cell>
          <cell r="J2134" t="str">
            <v>VOLTA REDONDA</v>
          </cell>
          <cell r="K2134" t="str">
            <v>RJ</v>
          </cell>
          <cell r="L2134" t="str">
            <v>Brazil</v>
          </cell>
          <cell r="M2134" t="str">
            <v>27260</v>
          </cell>
          <cell r="N2134">
            <v>128000</v>
          </cell>
        </row>
        <row r="2135">
          <cell r="A2135">
            <v>812</v>
          </cell>
          <cell r="B2135" t="str">
            <v>TNS_BR_04041</v>
          </cell>
          <cell r="C2135" t="str">
            <v>BU BR</v>
          </cell>
          <cell r="D2135">
            <v>812</v>
          </cell>
          <cell r="E2135" t="str">
            <v>Retail Branch Offices</v>
          </cell>
          <cell r="F2135" t="str">
            <v>noncritical</v>
          </cell>
          <cell r="G2135" t="str">
            <v>Tier3</v>
          </cell>
          <cell r="H2135" t="str">
            <v>VOTORANTIM</v>
          </cell>
          <cell r="I2135" t="str">
            <v>454, AVENIDA 31 DE MARCO, , CENTRO</v>
          </cell>
          <cell r="J2135" t="str">
            <v>VOTORANTIM</v>
          </cell>
          <cell r="K2135" t="str">
            <v>SP</v>
          </cell>
          <cell r="L2135" t="str">
            <v>Brazil</v>
          </cell>
          <cell r="M2135" t="str">
            <v>18110</v>
          </cell>
          <cell r="N2135">
            <v>128000</v>
          </cell>
        </row>
        <row r="2136">
          <cell r="A2136">
            <v>568</v>
          </cell>
          <cell r="B2136" t="str">
            <v>TNS_BR_04043</v>
          </cell>
          <cell r="C2136" t="str">
            <v>BU BR</v>
          </cell>
          <cell r="D2136">
            <v>568</v>
          </cell>
          <cell r="E2136" t="str">
            <v>Retail Branch Offices</v>
          </cell>
          <cell r="F2136" t="str">
            <v>noncritical</v>
          </cell>
          <cell r="G2136" t="str">
            <v>Tier3</v>
          </cell>
          <cell r="H2136" t="str">
            <v>VOTUPORANGA</v>
          </cell>
          <cell r="I2136" t="str">
            <v>777, RUA AMAZONAS, , PATR.VELHO</v>
          </cell>
          <cell r="J2136" t="str">
            <v>VOTUPORANGA</v>
          </cell>
          <cell r="K2136" t="str">
            <v>SP</v>
          </cell>
          <cell r="L2136" t="str">
            <v>Brazil</v>
          </cell>
          <cell r="M2136" t="str">
            <v>15500</v>
          </cell>
          <cell r="N2136">
            <v>128000</v>
          </cell>
        </row>
        <row r="2137">
          <cell r="A2137">
            <v>1358</v>
          </cell>
          <cell r="B2137" t="str">
            <v>TNS_BR_04224</v>
          </cell>
          <cell r="C2137" t="str">
            <v>BU BR</v>
          </cell>
          <cell r="D2137">
            <v>1358</v>
          </cell>
          <cell r="E2137" t="str">
            <v>Retail Branch Offices</v>
          </cell>
          <cell r="F2137"/>
          <cell r="G2137" t="str">
            <v>Tier3</v>
          </cell>
          <cell r="H2137" t="str">
            <v>RIO RUA 7 SETEMBRO</v>
          </cell>
          <cell r="I2137" t="str">
            <v>76, RUA SETE SETEMBRO, , CENTRO</v>
          </cell>
          <cell r="J2137" t="str">
            <v>RIO DE JANEIRO</v>
          </cell>
          <cell r="K2137" t="str">
            <v>RJ</v>
          </cell>
          <cell r="L2137" t="str">
            <v>Brazil</v>
          </cell>
          <cell r="M2137"/>
          <cell r="N2137">
            <v>256000</v>
          </cell>
        </row>
        <row r="2138">
          <cell r="A2138">
            <v>6443</v>
          </cell>
          <cell r="B2138" t="str">
            <v>TNS_BR_04352</v>
          </cell>
          <cell r="C2138" t="str">
            <v>BU BR</v>
          </cell>
          <cell r="D2138">
            <v>6443</v>
          </cell>
          <cell r="E2138" t="str">
            <v>Retail Branch Offices</v>
          </cell>
          <cell r="F2138"/>
          <cell r="G2138" t="str">
            <v>Tier3</v>
          </cell>
          <cell r="H2138" t="str">
            <v>AG. MANGABEIRA</v>
          </cell>
          <cell r="I2138" t="str">
            <v>1307, RUA JOSEFA TAVEIRA, LOJA B, MANGABEIRA I</v>
          </cell>
          <cell r="J2138" t="str">
            <v>JOAO PESSOA</v>
          </cell>
          <cell r="K2138" t="str">
            <v>PB</v>
          </cell>
          <cell r="L2138" t="str">
            <v>Brazil</v>
          </cell>
          <cell r="M2138" t="str">
            <v>58055-000</v>
          </cell>
          <cell r="N2138">
            <v>128000</v>
          </cell>
        </row>
        <row r="2139">
          <cell r="A2139">
            <v>27</v>
          </cell>
          <cell r="B2139" t="str">
            <v>TNS_BR_00063</v>
          </cell>
          <cell r="C2139" t="str">
            <v>BU BR</v>
          </cell>
          <cell r="D2139">
            <v>27</v>
          </cell>
          <cell r="E2139" t="str">
            <v>Retail Branch Offices</v>
          </cell>
          <cell r="F2139" t="str">
            <v>critical</v>
          </cell>
          <cell r="G2139" t="str">
            <v>Tier2</v>
          </cell>
          <cell r="H2139" t="str">
            <v>ARACATUBA</v>
          </cell>
          <cell r="I2139" t="str">
            <v>24, RUA OSVALDO CRUZ, , CENTRO</v>
          </cell>
          <cell r="J2139" t="str">
            <v>ARACATUBA</v>
          </cell>
          <cell r="K2139" t="str">
            <v>SP</v>
          </cell>
          <cell r="L2139" t="str">
            <v>Brazil</v>
          </cell>
          <cell r="M2139" t="str">
            <v>16010</v>
          </cell>
          <cell r="N2139">
            <v>256000</v>
          </cell>
        </row>
        <row r="2140">
          <cell r="A2140">
            <v>44</v>
          </cell>
          <cell r="B2140" t="str">
            <v>TNS_BR_00130</v>
          </cell>
          <cell r="C2140" t="str">
            <v>BU BR</v>
          </cell>
          <cell r="D2140">
            <v>44</v>
          </cell>
          <cell r="E2140" t="str">
            <v>Retail Branch Offices</v>
          </cell>
          <cell r="F2140" t="str">
            <v>critical</v>
          </cell>
          <cell r="G2140" t="str">
            <v>Tier2</v>
          </cell>
          <cell r="H2140" t="str">
            <v>B.MANSA-CENTRO</v>
          </cell>
          <cell r="I2140" t="str">
            <v>380, AVENIDA JOAQUIM LEITE, LJ 1, CENTRO</v>
          </cell>
          <cell r="J2140" t="str">
            <v>BARRA MANSA</v>
          </cell>
          <cell r="K2140" t="str">
            <v>RJ</v>
          </cell>
          <cell r="L2140" t="str">
            <v>Brazil</v>
          </cell>
          <cell r="M2140" t="str">
            <v>27330</v>
          </cell>
          <cell r="N2140">
            <v>128000</v>
          </cell>
        </row>
        <row r="2141">
          <cell r="A2141">
            <v>51</v>
          </cell>
          <cell r="B2141" t="str">
            <v>TNS_BR_00168</v>
          </cell>
          <cell r="C2141" t="str">
            <v>BU BR</v>
          </cell>
          <cell r="D2141">
            <v>51</v>
          </cell>
          <cell r="E2141" t="str">
            <v>Retail Branch Offices</v>
          </cell>
          <cell r="F2141" t="str">
            <v>critical</v>
          </cell>
          <cell r="G2141" t="str">
            <v>Tier2</v>
          </cell>
          <cell r="H2141" t="str">
            <v>BAURU-CENTRO</v>
          </cell>
          <cell r="I2141" t="str">
            <v>0, RUA 1 DE AGOSTO, 7-35, CENTRO</v>
          </cell>
          <cell r="J2141" t="str">
            <v>BAURU</v>
          </cell>
          <cell r="K2141" t="str">
            <v>SP</v>
          </cell>
          <cell r="L2141" t="str">
            <v>Brazil</v>
          </cell>
          <cell r="M2141" t="str">
            <v>17010</v>
          </cell>
          <cell r="N2141">
            <v>256000</v>
          </cell>
        </row>
        <row r="2142">
          <cell r="A2142">
            <v>40</v>
          </cell>
          <cell r="B2142" t="str">
            <v>TNS_BR_00252</v>
          </cell>
          <cell r="C2142" t="str">
            <v>BU BR</v>
          </cell>
          <cell r="D2142">
            <v>40</v>
          </cell>
          <cell r="E2142" t="str">
            <v>Retail Branch Offices</v>
          </cell>
          <cell r="F2142" t="str">
            <v>critical</v>
          </cell>
          <cell r="G2142" t="str">
            <v>Tier2</v>
          </cell>
          <cell r="H2142" t="str">
            <v>BH-R.ESPIRITO SANTO</v>
          </cell>
          <cell r="I2142" t="str">
            <v>1176, RUA ESPIRITO SANTO, , CENTRO</v>
          </cell>
          <cell r="J2142" t="str">
            <v>BELO HORIZONTE</v>
          </cell>
          <cell r="K2142" t="str">
            <v>MG</v>
          </cell>
          <cell r="L2142" t="str">
            <v>Brazil</v>
          </cell>
          <cell r="M2142" t="str">
            <v>30160</v>
          </cell>
          <cell r="N2142">
            <v>256000</v>
          </cell>
        </row>
        <row r="2143">
          <cell r="A2143">
            <v>477</v>
          </cell>
          <cell r="B2143" t="str">
            <v>TNS_BR_00262</v>
          </cell>
          <cell r="C2143" t="str">
            <v>BU BR</v>
          </cell>
          <cell r="D2143">
            <v>477</v>
          </cell>
          <cell r="E2143" t="str">
            <v>Retail Branch Offices</v>
          </cell>
          <cell r="F2143" t="str">
            <v>critical</v>
          </cell>
          <cell r="G2143" t="str">
            <v>Tier2</v>
          </cell>
          <cell r="H2143" t="str">
            <v>BH-SAVASSI</v>
          </cell>
          <cell r="I2143" t="str">
            <v>1245, AVENIDA GETULIO VARGAS, , SAVASSI</v>
          </cell>
          <cell r="J2143" t="str">
            <v>BELO HORIZONTE</v>
          </cell>
          <cell r="K2143" t="str">
            <v>MG</v>
          </cell>
          <cell r="L2143" t="str">
            <v>Brazil</v>
          </cell>
          <cell r="M2143" t="str">
            <v>30112</v>
          </cell>
          <cell r="N2143">
            <v>256000</v>
          </cell>
        </row>
        <row r="2144">
          <cell r="A2144">
            <v>36</v>
          </cell>
          <cell r="B2144" t="str">
            <v>TNS_BR_00275</v>
          </cell>
          <cell r="C2144" t="str">
            <v>BU BR</v>
          </cell>
          <cell r="D2144">
            <v>36</v>
          </cell>
          <cell r="E2144" t="str">
            <v>Retail Branch Offices</v>
          </cell>
          <cell r="F2144" t="str">
            <v>critical</v>
          </cell>
          <cell r="G2144" t="str">
            <v>Tier2</v>
          </cell>
          <cell r="H2144" t="str">
            <v>BH-AVENIDA</v>
          </cell>
          <cell r="I2144" t="str">
            <v>1500, AVENIDA AFONSO PENA, , CENTRO</v>
          </cell>
          <cell r="J2144" t="str">
            <v>BELO HORIZONTE</v>
          </cell>
          <cell r="K2144" t="str">
            <v>MG</v>
          </cell>
          <cell r="L2144" t="str">
            <v>Brazil</v>
          </cell>
          <cell r="M2144" t="str">
            <v>30130</v>
          </cell>
          <cell r="N2144">
            <v>256000</v>
          </cell>
        </row>
        <row r="2145">
          <cell r="A2145">
            <v>181</v>
          </cell>
          <cell r="B2145" t="str">
            <v>TNS_BR_00289</v>
          </cell>
          <cell r="C2145" t="str">
            <v>BU BR</v>
          </cell>
          <cell r="D2145">
            <v>181</v>
          </cell>
          <cell r="E2145" t="str">
            <v>Retail Branch Offices</v>
          </cell>
          <cell r="F2145" t="str">
            <v>critical</v>
          </cell>
          <cell r="G2145" t="str">
            <v>Tier2</v>
          </cell>
          <cell r="H2145" t="str">
            <v>BH-SANTO AGOSTINHO</v>
          </cell>
          <cell r="I2145" t="str">
            <v>1707, AVENIDA ALVARES CABRAL, , S.AGOSTINH</v>
          </cell>
          <cell r="J2145" t="str">
            <v>BELO HORIZONTE</v>
          </cell>
          <cell r="K2145" t="str">
            <v>MG</v>
          </cell>
          <cell r="L2145" t="str">
            <v>Brazil</v>
          </cell>
          <cell r="M2145" t="str">
            <v>30170</v>
          </cell>
          <cell r="N2145">
            <v>256000</v>
          </cell>
        </row>
        <row r="2146">
          <cell r="A2146">
            <v>49</v>
          </cell>
          <cell r="B2146" t="str">
            <v>TNS_BR_00293</v>
          </cell>
          <cell r="C2146" t="str">
            <v>BU BR</v>
          </cell>
          <cell r="D2146">
            <v>49</v>
          </cell>
          <cell r="E2146" t="str">
            <v>Retail Branch Offices</v>
          </cell>
          <cell r="F2146" t="str">
            <v>critical</v>
          </cell>
          <cell r="G2146" t="str">
            <v>Tier2</v>
          </cell>
          <cell r="H2146" t="str">
            <v>BH-BARRO PRETO</v>
          </cell>
          <cell r="I2146" t="str">
            <v>1800, AVENIDA AUGUSTO DE LIMA, A 1804, BARR.PRETO</v>
          </cell>
          <cell r="J2146" t="str">
            <v>BELO HORIZONTE</v>
          </cell>
          <cell r="K2146" t="str">
            <v>MG</v>
          </cell>
          <cell r="L2146" t="str">
            <v>Brazil</v>
          </cell>
          <cell r="M2146" t="str">
            <v>30190</v>
          </cell>
          <cell r="N2146">
            <v>256000</v>
          </cell>
        </row>
        <row r="2147">
          <cell r="A2147">
            <v>922</v>
          </cell>
          <cell r="B2147" t="str">
            <v>TNS_BR_00341</v>
          </cell>
          <cell r="C2147" t="str">
            <v>BU BR</v>
          </cell>
          <cell r="D2147">
            <v>922</v>
          </cell>
          <cell r="E2147" t="str">
            <v>Retail Branch Offices</v>
          </cell>
          <cell r="F2147" t="str">
            <v>critical</v>
          </cell>
          <cell r="G2147" t="str">
            <v>Tier2</v>
          </cell>
          <cell r="H2147" t="str">
            <v>BH-DOM PEDRO II</v>
          </cell>
          <cell r="I2147" t="str">
            <v>4042, AVENIDA DOM PEDRO 2, , PE.EUSTAQU</v>
          </cell>
          <cell r="J2147" t="str">
            <v>BELO HORIZONTE</v>
          </cell>
          <cell r="K2147" t="str">
            <v>MG</v>
          </cell>
          <cell r="L2147" t="str">
            <v>Brazil</v>
          </cell>
          <cell r="M2147" t="str">
            <v>30720</v>
          </cell>
          <cell r="N2147">
            <v>256000</v>
          </cell>
        </row>
        <row r="2148">
          <cell r="A2148">
            <v>1274</v>
          </cell>
          <cell r="B2148" t="str">
            <v>TNS_BR_00345</v>
          </cell>
          <cell r="C2148" t="str">
            <v>BU BR</v>
          </cell>
          <cell r="D2148">
            <v>1274</v>
          </cell>
          <cell r="E2148" t="str">
            <v>Retail Branch Offices</v>
          </cell>
          <cell r="F2148" t="str">
            <v>critical</v>
          </cell>
          <cell r="G2148" t="str">
            <v>Tier2</v>
          </cell>
          <cell r="H2148" t="str">
            <v>BH-RUA CURITIBA</v>
          </cell>
          <cell r="I2148" t="str">
            <v>454, RUA CURITIBA, , CENTRO</v>
          </cell>
          <cell r="J2148" t="str">
            <v>BELO HORIZONTE</v>
          </cell>
          <cell r="K2148" t="str">
            <v>MG</v>
          </cell>
          <cell r="L2148" t="str">
            <v>Brazil</v>
          </cell>
          <cell r="M2148" t="str">
            <v>30170</v>
          </cell>
          <cell r="N2148">
            <v>128000</v>
          </cell>
        </row>
        <row r="2149">
          <cell r="A2149">
            <v>476</v>
          </cell>
          <cell r="B2149" t="str">
            <v>TNS_BR_00351</v>
          </cell>
          <cell r="C2149" t="str">
            <v>BU BR</v>
          </cell>
          <cell r="D2149">
            <v>476</v>
          </cell>
          <cell r="E2149" t="str">
            <v>Retail Branch Offices</v>
          </cell>
          <cell r="F2149" t="str">
            <v>critical</v>
          </cell>
          <cell r="G2149" t="str">
            <v>Tier2</v>
          </cell>
          <cell r="H2149" t="str">
            <v>BH-R.CARIJOS</v>
          </cell>
          <cell r="I2149" t="str">
            <v>562, RUA ESPIRITO SANTO, , CENTRO</v>
          </cell>
          <cell r="J2149" t="str">
            <v>BELO HORIZONTE</v>
          </cell>
          <cell r="K2149" t="str">
            <v>MG</v>
          </cell>
          <cell r="L2149" t="str">
            <v>Brazil</v>
          </cell>
          <cell r="M2149" t="str">
            <v>30160</v>
          </cell>
          <cell r="N2149">
            <v>256000</v>
          </cell>
        </row>
        <row r="2150">
          <cell r="A2150">
            <v>353</v>
          </cell>
          <cell r="B2150" t="str">
            <v>TNS_BR_00361</v>
          </cell>
          <cell r="C2150" t="str">
            <v>BU BR</v>
          </cell>
          <cell r="D2150">
            <v>353</v>
          </cell>
          <cell r="E2150" t="str">
            <v>Retail Branch Offices</v>
          </cell>
          <cell r="F2150" t="str">
            <v>critical</v>
          </cell>
          <cell r="G2150" t="str">
            <v>Tier2</v>
          </cell>
          <cell r="H2150" t="str">
            <v>BH-PRACA SETE</v>
          </cell>
          <cell r="I2150" t="str">
            <v>726, AVENIDA AFONSO PENA, , CENTRO</v>
          </cell>
          <cell r="J2150" t="str">
            <v>BELO HORIZONTE</v>
          </cell>
          <cell r="K2150" t="str">
            <v>MG</v>
          </cell>
          <cell r="L2150" t="str">
            <v>Brazil</v>
          </cell>
          <cell r="M2150" t="str">
            <v>30130</v>
          </cell>
          <cell r="N2150">
            <v>256000</v>
          </cell>
        </row>
        <row r="2151">
          <cell r="A2151">
            <v>471</v>
          </cell>
          <cell r="B2151" t="str">
            <v>TNS_BR_00367</v>
          </cell>
          <cell r="C2151" t="str">
            <v>BU BR</v>
          </cell>
          <cell r="D2151">
            <v>471</v>
          </cell>
          <cell r="E2151" t="str">
            <v>Retail Branch Offices</v>
          </cell>
          <cell r="F2151" t="str">
            <v>critical</v>
          </cell>
          <cell r="G2151" t="str">
            <v>Tier2</v>
          </cell>
          <cell r="H2151" t="str">
            <v>BH-SAO LUCAS</v>
          </cell>
          <cell r="I2151" t="str">
            <v>803, AVENIDA BRASIL, , S.LUCAS</v>
          </cell>
          <cell r="J2151" t="str">
            <v>BELO HORIZONTE</v>
          </cell>
          <cell r="K2151" t="str">
            <v>MG</v>
          </cell>
          <cell r="L2151" t="str">
            <v>Brazil</v>
          </cell>
          <cell r="M2151" t="str">
            <v>30140</v>
          </cell>
          <cell r="N2151">
            <v>256000</v>
          </cell>
        </row>
        <row r="2152">
          <cell r="A2152">
            <v>58</v>
          </cell>
          <cell r="B2152" t="str">
            <v>TNS_BR_00409</v>
          </cell>
          <cell r="C2152" t="str">
            <v>BU BR</v>
          </cell>
          <cell r="D2152">
            <v>58</v>
          </cell>
          <cell r="E2152" t="str">
            <v>Retail Branch Offices</v>
          </cell>
          <cell r="F2152" t="str">
            <v>critical</v>
          </cell>
          <cell r="G2152" t="str">
            <v>Tier2</v>
          </cell>
          <cell r="H2152" t="str">
            <v>BETIM-CENTRO</v>
          </cell>
          <cell r="I2152" t="str">
            <v>216, AVENIDA GOV.VALADARES, , CENTRO</v>
          </cell>
          <cell r="J2152" t="str">
            <v>BETIM</v>
          </cell>
          <cell r="K2152" t="str">
            <v>MG</v>
          </cell>
          <cell r="L2152" t="str">
            <v>Brazil</v>
          </cell>
          <cell r="M2152" t="str">
            <v>32510</v>
          </cell>
          <cell r="N2152">
            <v>256000</v>
          </cell>
        </row>
        <row r="2153">
          <cell r="A2153">
            <v>328</v>
          </cell>
          <cell r="B2153" t="str">
            <v>TNS_BR_00611</v>
          </cell>
          <cell r="C2153" t="str">
            <v>BU BR</v>
          </cell>
          <cell r="D2153">
            <v>328</v>
          </cell>
          <cell r="E2153" t="str">
            <v>Retail Branch Offices</v>
          </cell>
          <cell r="F2153" t="str">
            <v>critical</v>
          </cell>
          <cell r="G2153" t="str">
            <v>Tier2</v>
          </cell>
          <cell r="H2153" t="str">
            <v>DF-TAGUATINGA</v>
          </cell>
          <cell r="I2153" t="str">
            <v>0, C/6 LOTE 5, , TAGUATINGA</v>
          </cell>
          <cell r="J2153" t="str">
            <v>BRASILIA(TAGUA)</v>
          </cell>
          <cell r="K2153" t="str">
            <v>DF</v>
          </cell>
          <cell r="L2153" t="str">
            <v>Brazil</v>
          </cell>
          <cell r="M2153" t="str">
            <v>72010</v>
          </cell>
          <cell r="N2153">
            <v>256000</v>
          </cell>
        </row>
        <row r="2154">
          <cell r="A2154">
            <v>644</v>
          </cell>
          <cell r="B2154" t="str">
            <v>TNS_BR_00717</v>
          </cell>
          <cell r="C2154" t="str">
            <v>BU BR</v>
          </cell>
          <cell r="D2154">
            <v>644</v>
          </cell>
          <cell r="E2154" t="str">
            <v>Retail Branch Offices</v>
          </cell>
          <cell r="F2154" t="str">
            <v>critical</v>
          </cell>
          <cell r="G2154" t="str">
            <v>Tier2</v>
          </cell>
          <cell r="H2154" t="str">
            <v>CAMPINAS-CORONEL QUIRINO</v>
          </cell>
          <cell r="I2154" t="str">
            <v>666, RUA CEL.QUIRINO, , N.CAMPINAS</v>
          </cell>
          <cell r="J2154" t="str">
            <v>CAMPINAS</v>
          </cell>
          <cell r="K2154" t="str">
            <v>SP</v>
          </cell>
          <cell r="L2154" t="str">
            <v>Brazil</v>
          </cell>
          <cell r="M2154" t="str">
            <v>13025</v>
          </cell>
          <cell r="N2154">
            <v>256000</v>
          </cell>
        </row>
        <row r="2155">
          <cell r="A2155">
            <v>705</v>
          </cell>
          <cell r="B2155" t="str">
            <v>TNS_BR_00728</v>
          </cell>
          <cell r="C2155" t="str">
            <v>BU BR</v>
          </cell>
          <cell r="D2155">
            <v>705</v>
          </cell>
          <cell r="E2155" t="str">
            <v>Retail Branch Offices</v>
          </cell>
          <cell r="F2155" t="str">
            <v>critical</v>
          </cell>
          <cell r="G2155" t="str">
            <v>Tier2</v>
          </cell>
          <cell r="H2155" t="str">
            <v>CAMPINAS-JARDIM GUANABARA</v>
          </cell>
          <cell r="I2155" t="str">
            <v>800, AVENIDA BRASIL, , JD.BRASIL</v>
          </cell>
          <cell r="J2155" t="str">
            <v>CAMPINAS</v>
          </cell>
          <cell r="K2155" t="str">
            <v>SP</v>
          </cell>
          <cell r="L2155" t="str">
            <v>Brazil</v>
          </cell>
          <cell r="M2155" t="str">
            <v>13073</v>
          </cell>
          <cell r="N2155">
            <v>256000</v>
          </cell>
        </row>
        <row r="2156">
          <cell r="A2156">
            <v>1280</v>
          </cell>
          <cell r="B2156" t="str">
            <v>TNS_BR_00729</v>
          </cell>
          <cell r="C2156" t="str">
            <v>BU BR</v>
          </cell>
          <cell r="D2156">
            <v>1280</v>
          </cell>
          <cell r="E2156" t="str">
            <v>Retail Branch Offices</v>
          </cell>
          <cell r="F2156" t="str">
            <v>critical</v>
          </cell>
          <cell r="G2156" t="str">
            <v>Tier2</v>
          </cell>
          <cell r="H2156" t="str">
            <v>CAMPINAS-AV.FCO.GLICERIO</v>
          </cell>
          <cell r="I2156" t="str">
            <v>826, AVENIDA FRANCISCO GLICERIO, 838, CENTRO</v>
          </cell>
          <cell r="J2156" t="str">
            <v>CAMPINAS</v>
          </cell>
          <cell r="K2156" t="str">
            <v>SP</v>
          </cell>
          <cell r="L2156" t="str">
            <v>Brazil</v>
          </cell>
          <cell r="M2156" t="str">
            <v>13012</v>
          </cell>
          <cell r="N2156">
            <v>256000</v>
          </cell>
        </row>
        <row r="2157">
          <cell r="A2157">
            <v>86</v>
          </cell>
          <cell r="B2157" t="str">
            <v>TNS_BR_00777</v>
          </cell>
          <cell r="C2157" t="str">
            <v>BU BR</v>
          </cell>
          <cell r="D2157">
            <v>86</v>
          </cell>
          <cell r="E2157" t="str">
            <v>Retail Branch Offices</v>
          </cell>
          <cell r="F2157" t="str">
            <v>critical</v>
          </cell>
          <cell r="G2157" t="str">
            <v>Tier2</v>
          </cell>
          <cell r="H2157" t="str">
            <v>CAMPOS-CENTRO</v>
          </cell>
          <cell r="I2157" t="str">
            <v>2, RUA BOULEVARD FRANCISCO D PAULA CARNEIRO, , CENTRO</v>
          </cell>
          <cell r="J2157" t="str">
            <v>CAMPOS GOYTACAZ</v>
          </cell>
          <cell r="K2157" t="str">
            <v>RJ</v>
          </cell>
          <cell r="L2157" t="str">
            <v>Brazil</v>
          </cell>
          <cell r="M2157" t="str">
            <v>28010-230</v>
          </cell>
          <cell r="N2157">
            <v>128000</v>
          </cell>
        </row>
        <row r="2158">
          <cell r="A2158">
            <v>104</v>
          </cell>
          <cell r="B2158" t="str">
            <v>TNS_BR_00855</v>
          </cell>
          <cell r="C2158" t="str">
            <v>BU BR</v>
          </cell>
          <cell r="D2158">
            <v>104</v>
          </cell>
          <cell r="E2158" t="str">
            <v>Retail Branch Offices</v>
          </cell>
          <cell r="F2158" t="str">
            <v>critical</v>
          </cell>
          <cell r="G2158" t="str">
            <v>Tier2</v>
          </cell>
          <cell r="H2158" t="str">
            <v>CONSELHEIRO LAFAIETE</v>
          </cell>
          <cell r="I2158" t="str">
            <v>93, RUA HOMERO SEABRA, , CENTRO</v>
          </cell>
          <cell r="J2158" t="str">
            <v>CONS.LAFAIETE</v>
          </cell>
          <cell r="K2158" t="str">
            <v>MG</v>
          </cell>
          <cell r="L2158" t="str">
            <v>Brazil</v>
          </cell>
          <cell r="M2158" t="str">
            <v>36400</v>
          </cell>
          <cell r="N2158">
            <v>256000</v>
          </cell>
        </row>
        <row r="2159">
          <cell r="A2159">
            <v>488</v>
          </cell>
          <cell r="B2159" t="str">
            <v>TNS_BR_00864</v>
          </cell>
          <cell r="C2159" t="str">
            <v>BU BR</v>
          </cell>
          <cell r="D2159">
            <v>488</v>
          </cell>
          <cell r="E2159" t="str">
            <v>Retail Branch Offices</v>
          </cell>
          <cell r="F2159" t="str">
            <v>critical</v>
          </cell>
          <cell r="G2159" t="str">
            <v>Tier2</v>
          </cell>
          <cell r="H2159" t="str">
            <v>CONTAGEM-CENTRO</v>
          </cell>
          <cell r="I2159" t="str">
            <v>18, RUA DR.CASSIANO, , CENTRO</v>
          </cell>
          <cell r="J2159" t="str">
            <v>CONTAGEM</v>
          </cell>
          <cell r="K2159" t="str">
            <v>MG</v>
          </cell>
          <cell r="L2159" t="str">
            <v>Brazil</v>
          </cell>
          <cell r="M2159" t="str">
            <v>32017</v>
          </cell>
          <cell r="N2159">
            <v>256000</v>
          </cell>
        </row>
        <row r="2160">
          <cell r="A2160">
            <v>97</v>
          </cell>
          <cell r="B2160" t="str">
            <v>TNS_BR_00882</v>
          </cell>
          <cell r="C2160" t="str">
            <v>BU BR</v>
          </cell>
          <cell r="D2160">
            <v>97</v>
          </cell>
          <cell r="E2160" t="str">
            <v>Retail Branch Offices</v>
          </cell>
          <cell r="F2160" t="str">
            <v>critical</v>
          </cell>
          <cell r="G2160" t="str">
            <v>Tier2</v>
          </cell>
          <cell r="H2160" t="str">
            <v>CONTAGEM-CIDADE INDUSTRIAL</v>
          </cell>
          <cell r="I2160" t="str">
            <v>6, AVENIDA GAL.DAVID SARNOFF, , CID.INDUST</v>
          </cell>
          <cell r="J2160" t="str">
            <v>CONTAGEM</v>
          </cell>
          <cell r="K2160" t="str">
            <v>MG</v>
          </cell>
          <cell r="L2160" t="str">
            <v>Brazil</v>
          </cell>
          <cell r="M2160" t="str">
            <v>32210</v>
          </cell>
          <cell r="N2160">
            <v>256000</v>
          </cell>
        </row>
        <row r="2161">
          <cell r="A2161">
            <v>112</v>
          </cell>
          <cell r="B2161" t="str">
            <v>TNS_BR_00913</v>
          </cell>
          <cell r="C2161" t="str">
            <v>BU BR</v>
          </cell>
          <cell r="D2161">
            <v>112</v>
          </cell>
          <cell r="E2161" t="str">
            <v>Retail Branch Offices</v>
          </cell>
          <cell r="F2161" t="str">
            <v>critical</v>
          </cell>
          <cell r="G2161" t="str">
            <v>Tier2</v>
          </cell>
          <cell r="H2161" t="str">
            <v>CUBATAO</v>
          </cell>
          <cell r="I2161" t="str">
            <v>2270, AVENIDA 9 DE ABRIL, , CENTRO</v>
          </cell>
          <cell r="J2161" t="str">
            <v>CUBATAO</v>
          </cell>
          <cell r="K2161" t="str">
            <v>SP</v>
          </cell>
          <cell r="L2161" t="str">
            <v>Brazil</v>
          </cell>
          <cell r="M2161" t="str">
            <v>11510</v>
          </cell>
          <cell r="N2161">
            <v>256000</v>
          </cell>
        </row>
        <row r="2162">
          <cell r="A2162">
            <v>415</v>
          </cell>
          <cell r="B2162" t="str">
            <v>TNS_BR_00970</v>
          </cell>
          <cell r="C2162" t="str">
            <v>BU BR</v>
          </cell>
          <cell r="D2162">
            <v>415</v>
          </cell>
          <cell r="E2162" t="str">
            <v>Retail Branch Offices</v>
          </cell>
          <cell r="F2162" t="str">
            <v>critical</v>
          </cell>
          <cell r="G2162" t="str">
            <v>Tier2</v>
          </cell>
          <cell r="H2162" t="str">
            <v>CURITIBA-EMILIANO</v>
          </cell>
          <cell r="I2162" t="str">
            <v>267, RUA EMILIANO PERNETA, TERREO, CENTRO</v>
          </cell>
          <cell r="J2162" t="str">
            <v>CURITIBA</v>
          </cell>
          <cell r="K2162" t="str">
            <v>PR</v>
          </cell>
          <cell r="L2162" t="str">
            <v>Brazil</v>
          </cell>
          <cell r="M2162" t="str">
            <v>80010</v>
          </cell>
          <cell r="N2162">
            <v>256000</v>
          </cell>
        </row>
        <row r="2163">
          <cell r="A2163">
            <v>122</v>
          </cell>
          <cell r="B2163" t="str">
            <v>TNS_BR_01040</v>
          </cell>
          <cell r="C2163" t="str">
            <v>BU BR</v>
          </cell>
          <cell r="D2163">
            <v>122</v>
          </cell>
          <cell r="E2163" t="str">
            <v>Retail Branch Offices</v>
          </cell>
          <cell r="F2163" t="str">
            <v>critical</v>
          </cell>
          <cell r="G2163" t="str">
            <v>Tier2</v>
          </cell>
          <cell r="H2163" t="str">
            <v>D.CAXIAS-CENTRO</v>
          </cell>
          <cell r="I2163" t="str">
            <v>27, PRACA DA EMANCIPACAO, LJ C, CENTRO</v>
          </cell>
          <cell r="J2163" t="str">
            <v>DUQUE DE CAXIAS</v>
          </cell>
          <cell r="K2163" t="str">
            <v>RJ</v>
          </cell>
          <cell r="L2163" t="str">
            <v>Brazil</v>
          </cell>
          <cell r="M2163" t="str">
            <v>25020</v>
          </cell>
          <cell r="N2163">
            <v>128000</v>
          </cell>
        </row>
        <row r="2164">
          <cell r="A2164">
            <v>530</v>
          </cell>
          <cell r="B2164" t="str">
            <v>TNS_BR_01047</v>
          </cell>
          <cell r="C2164" t="str">
            <v>BU BR</v>
          </cell>
          <cell r="D2164">
            <v>530</v>
          </cell>
          <cell r="E2164" t="str">
            <v>Retail Branch Offices</v>
          </cell>
          <cell r="F2164" t="str">
            <v>critical</v>
          </cell>
          <cell r="G2164" t="str">
            <v>Tier2</v>
          </cell>
          <cell r="H2164" t="str">
            <v>D.CAXIAS-PCA.ROB.SILVEIRA</v>
          </cell>
          <cell r="I2164" t="str">
            <v>629, RUA MAL.DEODORO, , 25 AGOSTO</v>
          </cell>
          <cell r="J2164" t="str">
            <v>DUQUE DE CAXIAS</v>
          </cell>
          <cell r="K2164" t="str">
            <v>RJ</v>
          </cell>
          <cell r="L2164" t="str">
            <v>Brazil</v>
          </cell>
          <cell r="M2164" t="str">
            <v>25071</v>
          </cell>
          <cell r="N2164">
            <v>128000</v>
          </cell>
        </row>
        <row r="2165">
          <cell r="A2165">
            <v>131</v>
          </cell>
          <cell r="B2165" t="str">
            <v>TNS_BR_01082</v>
          </cell>
          <cell r="C2165" t="str">
            <v>BU BR</v>
          </cell>
          <cell r="D2165">
            <v>131</v>
          </cell>
          <cell r="E2165" t="str">
            <v>Retail Branch Offices</v>
          </cell>
          <cell r="F2165" t="str">
            <v>critical</v>
          </cell>
          <cell r="G2165" t="str">
            <v>Tier2</v>
          </cell>
          <cell r="H2165" t="str">
            <v>FLORIANOPOLIS-CENTRO</v>
          </cell>
          <cell r="I2165" t="str">
            <v>307, RUA ALVARO DE CARVALHO, , CENTRO</v>
          </cell>
          <cell r="J2165" t="str">
            <v>FLORIANOPOLIS</v>
          </cell>
          <cell r="K2165" t="str">
            <v>SC</v>
          </cell>
          <cell r="L2165" t="str">
            <v>Brazil</v>
          </cell>
          <cell r="M2165" t="str">
            <v>88010</v>
          </cell>
          <cell r="N2165">
            <v>256000</v>
          </cell>
        </row>
        <row r="2166">
          <cell r="A2166">
            <v>132</v>
          </cell>
          <cell r="B2166" t="str">
            <v>TNS_BR_01128</v>
          </cell>
          <cell r="C2166" t="str">
            <v>BU BR</v>
          </cell>
          <cell r="D2166">
            <v>132</v>
          </cell>
          <cell r="E2166" t="str">
            <v>Retail Branch Offices</v>
          </cell>
          <cell r="F2166" t="str">
            <v>critical</v>
          </cell>
          <cell r="G2166" t="str">
            <v>Tier2</v>
          </cell>
          <cell r="H2166" t="str">
            <v>FORTALEZA-CENTRO</v>
          </cell>
          <cell r="I2166" t="str">
            <v>915, RUA FLORIANO PEIXOTO, , CENTRO</v>
          </cell>
          <cell r="J2166" t="str">
            <v>FORTALEZA</v>
          </cell>
          <cell r="K2166" t="str">
            <v>CE</v>
          </cell>
          <cell r="L2166" t="str">
            <v>Brazil</v>
          </cell>
          <cell r="M2166" t="str">
            <v>60025</v>
          </cell>
          <cell r="N2166">
            <v>256000</v>
          </cell>
        </row>
        <row r="2167">
          <cell r="A2167">
            <v>444</v>
          </cell>
          <cell r="B2167" t="str">
            <v>TNS_BR_01179</v>
          </cell>
          <cell r="C2167" t="str">
            <v>BU BR</v>
          </cell>
          <cell r="D2167">
            <v>444</v>
          </cell>
          <cell r="E2167" t="str">
            <v>Retail Branch Offices</v>
          </cell>
          <cell r="F2167" t="str">
            <v>critical</v>
          </cell>
          <cell r="G2167" t="str">
            <v>Tier2</v>
          </cell>
          <cell r="H2167" t="str">
            <v>GOIANIA-CENTER SUL</v>
          </cell>
          <cell r="I2167" t="str">
            <v>20, AVENIDA D QUADRA D11 LOTE 89, , SET.OESTE</v>
          </cell>
          <cell r="J2167" t="str">
            <v>GOIANIA</v>
          </cell>
          <cell r="K2167" t="str">
            <v>GO</v>
          </cell>
          <cell r="L2167" t="str">
            <v>Brazil</v>
          </cell>
          <cell r="M2167" t="str">
            <v>74150</v>
          </cell>
          <cell r="N2167">
            <v>256000</v>
          </cell>
        </row>
        <row r="2168">
          <cell r="A2168">
            <v>137</v>
          </cell>
          <cell r="B2168" t="str">
            <v>TNS_BR_01185</v>
          </cell>
          <cell r="C2168" t="str">
            <v>BU BR</v>
          </cell>
          <cell r="D2168">
            <v>137</v>
          </cell>
          <cell r="E2168" t="str">
            <v>Retail Branch Offices</v>
          </cell>
          <cell r="F2168" t="str">
            <v>critical</v>
          </cell>
          <cell r="G2168" t="str">
            <v>Tier2</v>
          </cell>
          <cell r="H2168" t="str">
            <v>GOIANIA-CENTRO</v>
          </cell>
          <cell r="I2168" t="str">
            <v>581, AVENIDA GOIAS, , CENTRO</v>
          </cell>
          <cell r="J2168" t="str">
            <v>GOIANIA</v>
          </cell>
          <cell r="K2168" t="str">
            <v>GO</v>
          </cell>
          <cell r="L2168" t="str">
            <v>Brazil</v>
          </cell>
          <cell r="M2168" t="str">
            <v>74005</v>
          </cell>
          <cell r="N2168">
            <v>256000</v>
          </cell>
        </row>
        <row r="2169">
          <cell r="A2169">
            <v>492</v>
          </cell>
          <cell r="B2169" t="str">
            <v>TNS_BR_01198</v>
          </cell>
          <cell r="C2169" t="str">
            <v>BU BR</v>
          </cell>
          <cell r="D2169">
            <v>492</v>
          </cell>
          <cell r="E2169" t="str">
            <v>Retail Branch Offices</v>
          </cell>
          <cell r="F2169" t="str">
            <v>critical</v>
          </cell>
          <cell r="G2169" t="str">
            <v>Tier2</v>
          </cell>
          <cell r="H2169" t="str">
            <v>GOV.VALADARES-CENTRO</v>
          </cell>
          <cell r="I2169" t="str">
            <v>2672, RUA ISRAEL PINHEIRO, , CENTRO</v>
          </cell>
          <cell r="J2169" t="str">
            <v>GOV.VALADARES</v>
          </cell>
          <cell r="K2169" t="str">
            <v>MG</v>
          </cell>
          <cell r="L2169" t="str">
            <v>Brazil</v>
          </cell>
          <cell r="M2169" t="str">
            <v>35010</v>
          </cell>
          <cell r="N2169">
            <v>256000</v>
          </cell>
        </row>
        <row r="2170">
          <cell r="A2170">
            <v>425</v>
          </cell>
          <cell r="B2170" t="str">
            <v>TNS_BR_01250</v>
          </cell>
          <cell r="C2170" t="str">
            <v>BU BR</v>
          </cell>
          <cell r="D2170">
            <v>425</v>
          </cell>
          <cell r="E2170" t="str">
            <v>Retail Branch Offices</v>
          </cell>
          <cell r="F2170" t="str">
            <v>critical</v>
          </cell>
          <cell r="G2170" t="str">
            <v>Tier2</v>
          </cell>
          <cell r="H2170" t="str">
            <v>GUARULHOS-CENTRO</v>
          </cell>
          <cell r="I2170" t="str">
            <v>214, RUA CAP.GABRIEL, , CENTRO</v>
          </cell>
          <cell r="J2170" t="str">
            <v>GUARULHOS</v>
          </cell>
          <cell r="K2170" t="str">
            <v>SP</v>
          </cell>
          <cell r="L2170" t="str">
            <v>Brazil</v>
          </cell>
          <cell r="M2170" t="str">
            <v>07011</v>
          </cell>
          <cell r="N2170">
            <v>256000</v>
          </cell>
        </row>
        <row r="2171">
          <cell r="A2171">
            <v>582</v>
          </cell>
          <cell r="B2171" t="str">
            <v>TNS_BR_01346</v>
          </cell>
          <cell r="C2171" t="str">
            <v>BU BR</v>
          </cell>
          <cell r="D2171">
            <v>582</v>
          </cell>
          <cell r="E2171" t="str">
            <v>Retail Branch Offices</v>
          </cell>
          <cell r="F2171" t="str">
            <v>critical</v>
          </cell>
          <cell r="G2171" t="str">
            <v>Tier2</v>
          </cell>
          <cell r="H2171" t="str">
            <v>ITU</v>
          </cell>
          <cell r="I2171" t="str">
            <v>1069, RUA FLORIANO PEIXOTO, , CENTRO</v>
          </cell>
          <cell r="J2171" t="str">
            <v>ITU</v>
          </cell>
          <cell r="K2171" t="str">
            <v>SP</v>
          </cell>
          <cell r="L2171" t="str">
            <v>Brazil</v>
          </cell>
          <cell r="M2171" t="str">
            <v>13300</v>
          </cell>
          <cell r="N2171">
            <v>256000</v>
          </cell>
        </row>
        <row r="2172">
          <cell r="A2172">
            <v>176</v>
          </cell>
          <cell r="B2172" t="str">
            <v>TNS_BR_01445</v>
          </cell>
          <cell r="C2172" t="str">
            <v>BU BR</v>
          </cell>
          <cell r="D2172">
            <v>176</v>
          </cell>
          <cell r="E2172" t="str">
            <v>Retail Branch Offices</v>
          </cell>
          <cell r="F2172" t="str">
            <v>critical</v>
          </cell>
          <cell r="G2172" t="str">
            <v>Tier2</v>
          </cell>
          <cell r="H2172" t="str">
            <v>JOINVILLE</v>
          </cell>
          <cell r="I2172" t="str">
            <v>597, RUA DO PRINCIPE, , CENTRO</v>
          </cell>
          <cell r="J2172" t="str">
            <v>JOINVILLE</v>
          </cell>
          <cell r="K2172" t="str">
            <v>SC</v>
          </cell>
          <cell r="L2172" t="str">
            <v>Brazil</v>
          </cell>
          <cell r="M2172" t="str">
            <v>89201</v>
          </cell>
          <cell r="N2172">
            <v>256000</v>
          </cell>
        </row>
        <row r="2173">
          <cell r="A2173">
            <v>177</v>
          </cell>
          <cell r="B2173" t="str">
            <v>TNS_BR_01469</v>
          </cell>
          <cell r="C2173" t="str">
            <v>BU BR</v>
          </cell>
          <cell r="D2173">
            <v>177</v>
          </cell>
          <cell r="E2173" t="str">
            <v>Retail Branch Offices</v>
          </cell>
          <cell r="F2173" t="str">
            <v>critical</v>
          </cell>
          <cell r="G2173" t="str">
            <v>Tier2</v>
          </cell>
          <cell r="H2173" t="str">
            <v>J.FORA-CENTRO</v>
          </cell>
          <cell r="I2173" t="str">
            <v>2691, AVENIDA BARAO DO RIO BRANCO, , CENTRO</v>
          </cell>
          <cell r="J2173" t="str">
            <v>JUIZ DE FORA</v>
          </cell>
          <cell r="K2173" t="str">
            <v>MG</v>
          </cell>
          <cell r="L2173" t="str">
            <v>Brazil</v>
          </cell>
          <cell r="M2173" t="str">
            <v>36010</v>
          </cell>
          <cell r="N2173">
            <v>256000</v>
          </cell>
        </row>
        <row r="2174">
          <cell r="A2174">
            <v>499</v>
          </cell>
          <cell r="B2174" t="str">
            <v>TNS_BR_01478</v>
          </cell>
          <cell r="C2174" t="str">
            <v>BU BR</v>
          </cell>
          <cell r="D2174">
            <v>499</v>
          </cell>
          <cell r="E2174" t="str">
            <v>Retail Branch Offices</v>
          </cell>
          <cell r="F2174" t="str">
            <v>critical</v>
          </cell>
          <cell r="G2174" t="str">
            <v>Tier2</v>
          </cell>
          <cell r="H2174" t="str">
            <v>J.FORA-MANCHESTER</v>
          </cell>
          <cell r="I2174" t="str">
            <v>634, RUA HALFELD, , CENTRO</v>
          </cell>
          <cell r="J2174" t="str">
            <v>JUIZ DE FORA</v>
          </cell>
          <cell r="K2174" t="str">
            <v>MG</v>
          </cell>
          <cell r="L2174" t="str">
            <v>Brazil</v>
          </cell>
          <cell r="M2174" t="str">
            <v>36010</v>
          </cell>
          <cell r="N2174">
            <v>256000</v>
          </cell>
        </row>
        <row r="2175">
          <cell r="A2175">
            <v>178</v>
          </cell>
          <cell r="B2175" t="str">
            <v>TNS_BR_01491</v>
          </cell>
          <cell r="C2175" t="str">
            <v>BU BR</v>
          </cell>
          <cell r="D2175">
            <v>178</v>
          </cell>
          <cell r="E2175" t="str">
            <v>Retail Branch Offices</v>
          </cell>
          <cell r="F2175" t="str">
            <v>critical</v>
          </cell>
          <cell r="G2175" t="str">
            <v>Tier2</v>
          </cell>
          <cell r="H2175" t="str">
            <v>JUNDIAI-CENTRO</v>
          </cell>
          <cell r="I2175" t="str">
            <v>240, RUA RANGEL PESTANA, , CENTRO</v>
          </cell>
          <cell r="J2175" t="str">
            <v>JUNDIAI</v>
          </cell>
          <cell r="K2175" t="str">
            <v>SP</v>
          </cell>
          <cell r="L2175" t="str">
            <v>Brazil</v>
          </cell>
          <cell r="M2175" t="str">
            <v>13201</v>
          </cell>
          <cell r="N2175">
            <v>256000</v>
          </cell>
        </row>
        <row r="2176">
          <cell r="A2176">
            <v>190</v>
          </cell>
          <cell r="B2176" t="str">
            <v>TNS_BR_01587</v>
          </cell>
          <cell r="C2176" t="str">
            <v>BU BR</v>
          </cell>
          <cell r="D2176">
            <v>190</v>
          </cell>
          <cell r="E2176" t="str">
            <v>Retail Branch Offices</v>
          </cell>
          <cell r="F2176" t="str">
            <v>critical</v>
          </cell>
          <cell r="G2176" t="str">
            <v>Tier2</v>
          </cell>
          <cell r="H2176" t="str">
            <v>MACAE-CENTRO</v>
          </cell>
          <cell r="I2176" t="str">
            <v>842, AVENIDA RUI BARBOSA, , CENTRO</v>
          </cell>
          <cell r="J2176" t="str">
            <v>MACAE</v>
          </cell>
          <cell r="K2176" t="str">
            <v>RJ</v>
          </cell>
          <cell r="L2176" t="str">
            <v>Brazil</v>
          </cell>
          <cell r="M2176" t="str">
            <v>27910</v>
          </cell>
          <cell r="N2176">
            <v>256000</v>
          </cell>
        </row>
        <row r="2177">
          <cell r="A2177">
            <v>200</v>
          </cell>
          <cell r="B2177" t="str">
            <v>TNS_BR_01708</v>
          </cell>
          <cell r="C2177" t="str">
            <v>BU BR</v>
          </cell>
          <cell r="D2177">
            <v>200</v>
          </cell>
          <cell r="E2177" t="str">
            <v>Retail Branch Offices</v>
          </cell>
          <cell r="F2177" t="str">
            <v>critical</v>
          </cell>
          <cell r="G2177" t="str">
            <v>Tier2</v>
          </cell>
          <cell r="H2177" t="str">
            <v>MAUA</v>
          </cell>
          <cell r="I2177" t="str">
            <v>45, PRACA 22 DE NOVEMBRO, , CENTRO</v>
          </cell>
          <cell r="J2177" t="str">
            <v>MAUA</v>
          </cell>
          <cell r="K2177" t="str">
            <v>SP</v>
          </cell>
          <cell r="L2177" t="str">
            <v>Brazil</v>
          </cell>
          <cell r="M2177" t="str">
            <v>09310</v>
          </cell>
          <cell r="N2177">
            <v>256000</v>
          </cell>
        </row>
        <row r="2178">
          <cell r="A2178">
            <v>207</v>
          </cell>
          <cell r="B2178" t="str">
            <v>TNS_BR_01724</v>
          </cell>
          <cell r="C2178" t="str">
            <v>BU BR</v>
          </cell>
          <cell r="D2178">
            <v>207</v>
          </cell>
          <cell r="E2178" t="str">
            <v>Retail Branch Offices</v>
          </cell>
          <cell r="F2178" t="str">
            <v>critical</v>
          </cell>
          <cell r="G2178" t="str">
            <v>Tier2</v>
          </cell>
          <cell r="H2178" t="str">
            <v>MOGI DAS CRUZES</v>
          </cell>
          <cell r="I2178" t="str">
            <v>649, AVENIDA VOL.FERNANDO PINHEIRO FRANCO, , CENTRO</v>
          </cell>
          <cell r="J2178" t="str">
            <v>MOGI DAS CRUZES</v>
          </cell>
          <cell r="K2178" t="str">
            <v>SP</v>
          </cell>
          <cell r="L2178" t="str">
            <v>Brazil</v>
          </cell>
          <cell r="M2178" t="str">
            <v>08700</v>
          </cell>
          <cell r="N2178">
            <v>256000</v>
          </cell>
        </row>
        <row r="2179">
          <cell r="A2179">
            <v>208</v>
          </cell>
          <cell r="B2179" t="str">
            <v>TNS_BR_01734</v>
          </cell>
          <cell r="C2179" t="str">
            <v>BU BR</v>
          </cell>
          <cell r="D2179">
            <v>208</v>
          </cell>
          <cell r="E2179" t="str">
            <v>Retail Branch Offices</v>
          </cell>
          <cell r="F2179" t="str">
            <v>critical</v>
          </cell>
          <cell r="G2179" t="str">
            <v>Tier2</v>
          </cell>
          <cell r="H2179" t="str">
            <v>MOGI GUACU</v>
          </cell>
          <cell r="I2179" t="str">
            <v>90, RUA 13 DE MAIO, , CENTRO</v>
          </cell>
          <cell r="J2179" t="str">
            <v>MOGI GUACU</v>
          </cell>
          <cell r="K2179" t="str">
            <v>SP</v>
          </cell>
          <cell r="L2179" t="str">
            <v>Brazil</v>
          </cell>
          <cell r="M2179" t="str">
            <v>13840</v>
          </cell>
          <cell r="N2179">
            <v>256000</v>
          </cell>
        </row>
        <row r="2180">
          <cell r="A2180">
            <v>504</v>
          </cell>
          <cell r="B2180" t="str">
            <v>TNS_BR_01745</v>
          </cell>
          <cell r="C2180" t="str">
            <v>BU BR</v>
          </cell>
          <cell r="D2180">
            <v>504</v>
          </cell>
          <cell r="E2180" t="str">
            <v>Retail Branch Offices</v>
          </cell>
          <cell r="F2180" t="str">
            <v>critical</v>
          </cell>
          <cell r="G2180" t="str">
            <v>Tier2</v>
          </cell>
          <cell r="H2180" t="str">
            <v>M.CLAROS-CENTRO</v>
          </cell>
          <cell r="I2180" t="str">
            <v>264, RUA PE.AUGUSTO, , CENTRO</v>
          </cell>
          <cell r="J2180" t="str">
            <v>MONTES CLAROS</v>
          </cell>
          <cell r="K2180" t="str">
            <v>MG</v>
          </cell>
          <cell r="L2180" t="str">
            <v>Brazil</v>
          </cell>
          <cell r="M2180" t="str">
            <v>39400</v>
          </cell>
          <cell r="N2180">
            <v>256000</v>
          </cell>
        </row>
        <row r="2181">
          <cell r="A2181">
            <v>211</v>
          </cell>
          <cell r="B2181" t="str">
            <v>TNS_BR_01760</v>
          </cell>
          <cell r="C2181" t="str">
            <v>BU BR</v>
          </cell>
          <cell r="D2181">
            <v>211</v>
          </cell>
          <cell r="E2181" t="str">
            <v>Retail Branch Offices</v>
          </cell>
          <cell r="F2181" t="str">
            <v>critical</v>
          </cell>
          <cell r="G2181" t="str">
            <v>Tier2</v>
          </cell>
          <cell r="H2181" t="str">
            <v>NATAL-AV.PRUDENTE DE MORAIS</v>
          </cell>
          <cell r="I2181" t="str">
            <v>3127, AVENIDA PRUDENTE DE MORAIS, , L.SECA</v>
          </cell>
          <cell r="J2181" t="str">
            <v>NATAL</v>
          </cell>
          <cell r="K2181" t="str">
            <v>RN</v>
          </cell>
          <cell r="L2181" t="str">
            <v>Brazil</v>
          </cell>
          <cell r="M2181" t="str">
            <v>59075</v>
          </cell>
          <cell r="N2181">
            <v>256000</v>
          </cell>
        </row>
        <row r="2182">
          <cell r="A2182">
            <v>396</v>
          </cell>
          <cell r="B2182" t="str">
            <v>TNS_BR_01795</v>
          </cell>
          <cell r="C2182" t="str">
            <v>BU BR</v>
          </cell>
          <cell r="D2182">
            <v>396</v>
          </cell>
          <cell r="E2182" t="str">
            <v>Retail Branch Offices</v>
          </cell>
          <cell r="F2182" t="str">
            <v>critical</v>
          </cell>
          <cell r="G2182" t="str">
            <v>Tier2</v>
          </cell>
          <cell r="H2182" t="str">
            <v>NITEROI-ICARAI</v>
          </cell>
          <cell r="I2182" t="str">
            <v>250, RUA GAVIAO PEIXOTO, , ICARAI</v>
          </cell>
          <cell r="J2182" t="str">
            <v>NITEROI</v>
          </cell>
          <cell r="K2182" t="str">
            <v>RJ</v>
          </cell>
          <cell r="L2182" t="str">
            <v>Brazil</v>
          </cell>
          <cell r="M2182" t="str">
            <v>24230</v>
          </cell>
          <cell r="N2182">
            <v>256000</v>
          </cell>
        </row>
        <row r="2183">
          <cell r="A2183">
            <v>213</v>
          </cell>
          <cell r="B2183" t="str">
            <v>TNS_BR_01811</v>
          </cell>
          <cell r="C2183" t="str">
            <v>BU BR</v>
          </cell>
          <cell r="D2183">
            <v>213</v>
          </cell>
          <cell r="E2183" t="str">
            <v>Retail Branch Offices</v>
          </cell>
          <cell r="F2183" t="str">
            <v>critical</v>
          </cell>
          <cell r="G2183" t="str">
            <v>Tier2</v>
          </cell>
          <cell r="H2183" t="str">
            <v>NITEROI-CENTRO</v>
          </cell>
          <cell r="I2183" t="str">
            <v>73, AVENIDA ERNANI DO AMARAL PEIXOTO, LJ, CENTRO</v>
          </cell>
          <cell r="J2183" t="str">
            <v>NITEROI</v>
          </cell>
          <cell r="K2183" t="str">
            <v>RJ</v>
          </cell>
          <cell r="L2183" t="str">
            <v>Brazil</v>
          </cell>
          <cell r="M2183" t="str">
            <v>24020</v>
          </cell>
          <cell r="N2183">
            <v>256000</v>
          </cell>
        </row>
        <row r="2184">
          <cell r="A2184">
            <v>531</v>
          </cell>
          <cell r="B2184" t="str">
            <v>TNS_BR_01812</v>
          </cell>
          <cell r="C2184" t="str">
            <v>BU BR</v>
          </cell>
          <cell r="D2184">
            <v>531</v>
          </cell>
          <cell r="E2184" t="str">
            <v>Retail Branch Offices</v>
          </cell>
          <cell r="F2184" t="str">
            <v>critical</v>
          </cell>
          <cell r="G2184" t="str">
            <v>Tier2</v>
          </cell>
          <cell r="H2184" t="str">
            <v>NITEROI-R.JOSE CLEMENTE</v>
          </cell>
          <cell r="I2184" t="str">
            <v>73, RUA AURELINO LEAL, , CENTRO</v>
          </cell>
          <cell r="J2184" t="str">
            <v>NITEROI</v>
          </cell>
          <cell r="K2184" t="str">
            <v>RJ</v>
          </cell>
          <cell r="L2184" t="str">
            <v>Brazil</v>
          </cell>
          <cell r="M2184" t="str">
            <v>24020</v>
          </cell>
          <cell r="N2184">
            <v>256000</v>
          </cell>
        </row>
        <row r="2185">
          <cell r="A2185">
            <v>216</v>
          </cell>
          <cell r="B2185" t="str">
            <v>TNS_BR_01826</v>
          </cell>
          <cell r="C2185" t="str">
            <v>BU BR</v>
          </cell>
          <cell r="D2185">
            <v>216</v>
          </cell>
          <cell r="E2185" t="str">
            <v>Retail Branch Offices</v>
          </cell>
          <cell r="F2185" t="str">
            <v>critical</v>
          </cell>
          <cell r="G2185" t="str">
            <v>Tier2</v>
          </cell>
          <cell r="H2185" t="str">
            <v>N.FRIBURGO-CENTRO</v>
          </cell>
          <cell r="I2185" t="str">
            <v>39, PRACA DEMERVAL BARBOSA MOREIRA, , CENTRO</v>
          </cell>
          <cell r="J2185" t="str">
            <v>NOVA FRIBURGO</v>
          </cell>
          <cell r="K2185" t="str">
            <v>RJ</v>
          </cell>
          <cell r="L2185" t="str">
            <v>Brazil</v>
          </cell>
          <cell r="M2185" t="str">
            <v>28610</v>
          </cell>
          <cell r="N2185">
            <v>256000</v>
          </cell>
        </row>
        <row r="2186">
          <cell r="A2186">
            <v>217</v>
          </cell>
          <cell r="B2186" t="str">
            <v>TNS_BR_01827</v>
          </cell>
          <cell r="C2186" t="str">
            <v>BU BR</v>
          </cell>
          <cell r="D2186">
            <v>217</v>
          </cell>
          <cell r="E2186" t="str">
            <v>Retail Branch Offices</v>
          </cell>
          <cell r="F2186" t="str">
            <v>critical</v>
          </cell>
          <cell r="G2186" t="str">
            <v>Tier2</v>
          </cell>
          <cell r="H2186" t="str">
            <v>N.IGUACU-CENTRO</v>
          </cell>
          <cell r="I2186" t="str">
            <v>102, AVENIDA GOV.AMARAL PEIXOTO, , CENTRO</v>
          </cell>
          <cell r="J2186" t="str">
            <v>NOVA IGUACU</v>
          </cell>
          <cell r="K2186" t="str">
            <v>RJ</v>
          </cell>
          <cell r="L2186" t="str">
            <v>Brazil</v>
          </cell>
          <cell r="M2186" t="str">
            <v>26210</v>
          </cell>
          <cell r="N2186">
            <v>256000</v>
          </cell>
        </row>
        <row r="2187">
          <cell r="A2187">
            <v>532</v>
          </cell>
          <cell r="B2187" t="str">
            <v>TNS_BR_01828</v>
          </cell>
          <cell r="C2187" t="str">
            <v>BU BR</v>
          </cell>
          <cell r="D2187">
            <v>532</v>
          </cell>
          <cell r="E2187" t="str">
            <v>Retail Branch Offices</v>
          </cell>
          <cell r="F2187" t="str">
            <v>critical</v>
          </cell>
          <cell r="G2187" t="str">
            <v>Tier2</v>
          </cell>
          <cell r="H2187" t="str">
            <v>N.IGUACU-R.QUINT.BOCAIUVA</v>
          </cell>
          <cell r="I2187" t="str">
            <v>252, AVENIDA GOV.AMARAL PEIXOTO, , CENTRO</v>
          </cell>
          <cell r="J2187" t="str">
            <v>NOVA IGUACU</v>
          </cell>
          <cell r="K2187" t="str">
            <v>RJ</v>
          </cell>
          <cell r="L2187" t="str">
            <v>Brazil</v>
          </cell>
          <cell r="M2187" t="str">
            <v>26210</v>
          </cell>
          <cell r="N2187">
            <v>128000</v>
          </cell>
        </row>
        <row r="2188">
          <cell r="A2188">
            <v>246</v>
          </cell>
          <cell r="B2188" t="str">
            <v>TNS_BR_01989</v>
          </cell>
          <cell r="C2188" t="str">
            <v>BU BR</v>
          </cell>
          <cell r="D2188">
            <v>246</v>
          </cell>
          <cell r="E2188" t="str">
            <v>Retail Branch Offices</v>
          </cell>
          <cell r="F2188" t="str">
            <v>critical</v>
          </cell>
          <cell r="G2188" t="str">
            <v>Tier2</v>
          </cell>
          <cell r="H2188" t="str">
            <v>PIRACICABA-CENTRO</v>
          </cell>
          <cell r="I2188" t="str">
            <v>744, RUA 15 DE NOVEMBRO, , CENTRO</v>
          </cell>
          <cell r="J2188" t="str">
            <v>PIRACICABA</v>
          </cell>
          <cell r="K2188" t="str">
            <v>SP</v>
          </cell>
          <cell r="L2188" t="str">
            <v>Brazil</v>
          </cell>
          <cell r="M2188" t="str">
            <v>13400</v>
          </cell>
          <cell r="N2188">
            <v>256000</v>
          </cell>
        </row>
        <row r="2189">
          <cell r="A2189">
            <v>2</v>
          </cell>
          <cell r="B2189" t="str">
            <v>TNS_BR_02033</v>
          </cell>
          <cell r="C2189" t="str">
            <v>BU BR</v>
          </cell>
          <cell r="D2189">
            <v>2</v>
          </cell>
          <cell r="E2189" t="str">
            <v>Retail Branch Offices</v>
          </cell>
          <cell r="F2189" t="str">
            <v>critical</v>
          </cell>
          <cell r="G2189" t="str">
            <v>Tier2</v>
          </cell>
          <cell r="H2189" t="str">
            <v>P.ALEGRE-B.DE MEDEIROS</v>
          </cell>
          <cell r="I2189" t="str">
            <v>294, AVENIDA BORGES DE MEDEIROS, , CENTRO</v>
          </cell>
          <cell r="J2189" t="str">
            <v>PORTO ALEGRE</v>
          </cell>
          <cell r="K2189" t="str">
            <v>RS</v>
          </cell>
          <cell r="L2189" t="str">
            <v>Brazil</v>
          </cell>
          <cell r="M2189" t="str">
            <v>90020</v>
          </cell>
          <cell r="N2189">
            <v>256000</v>
          </cell>
        </row>
        <row r="2190">
          <cell r="A2190">
            <v>527</v>
          </cell>
          <cell r="B2190" t="str">
            <v>TNS_BR_02038</v>
          </cell>
          <cell r="C2190" t="str">
            <v>BU BR</v>
          </cell>
          <cell r="D2190">
            <v>527</v>
          </cell>
          <cell r="E2190" t="str">
            <v>Retail Branch Offices</v>
          </cell>
          <cell r="F2190" t="str">
            <v>critical</v>
          </cell>
          <cell r="G2190" t="str">
            <v>Tier2</v>
          </cell>
          <cell r="H2190" t="str">
            <v>P.ALEGRE-MOINHOS DE VENTO</v>
          </cell>
          <cell r="I2190" t="str">
            <v>382, RUA 24 DE OUTUBRO, , M.DE VENTO</v>
          </cell>
          <cell r="J2190" t="str">
            <v>PORTO ALEGRE</v>
          </cell>
          <cell r="K2190" t="str">
            <v>RS</v>
          </cell>
          <cell r="L2190" t="str">
            <v>Brazil</v>
          </cell>
          <cell r="M2190" t="str">
            <v>90510</v>
          </cell>
          <cell r="N2190">
            <v>256000</v>
          </cell>
        </row>
        <row r="2191">
          <cell r="A2191">
            <v>295</v>
          </cell>
          <cell r="B2191" t="str">
            <v>TNS_BR_02255</v>
          </cell>
          <cell r="C2191" t="str">
            <v>BU BR</v>
          </cell>
          <cell r="D2191">
            <v>295</v>
          </cell>
          <cell r="E2191" t="str">
            <v>Retail Branch Offices</v>
          </cell>
          <cell r="F2191" t="str">
            <v>critical</v>
          </cell>
          <cell r="G2191" t="str">
            <v>Tier2</v>
          </cell>
          <cell r="H2191" t="str">
            <v>RECIFE-VENEZA</v>
          </cell>
          <cell r="I2191" t="str">
            <v>785, AVENIDA CONDE DA BOA VISTA, , BOA VISTA</v>
          </cell>
          <cell r="J2191" t="str">
            <v>RECIFE</v>
          </cell>
          <cell r="K2191" t="str">
            <v>PE</v>
          </cell>
          <cell r="L2191" t="str">
            <v>Brazil</v>
          </cell>
          <cell r="M2191" t="str">
            <v>50060</v>
          </cell>
          <cell r="N2191">
            <v>256000</v>
          </cell>
        </row>
        <row r="2192">
          <cell r="A2192">
            <v>161</v>
          </cell>
          <cell r="B2192" t="str">
            <v>TNS_BR_02407</v>
          </cell>
          <cell r="C2192" t="str">
            <v>BU BR</v>
          </cell>
          <cell r="D2192">
            <v>161</v>
          </cell>
          <cell r="E2192" t="str">
            <v>Retail Branch Offices</v>
          </cell>
          <cell r="F2192" t="str">
            <v>critical</v>
          </cell>
          <cell r="G2192" t="str">
            <v>Tier2</v>
          </cell>
          <cell r="H2192" t="str">
            <v>RIO-ITAMARATI</v>
          </cell>
          <cell r="I2192" t="str">
            <v>115, AVENIDA PASSOS, LJ G,H,I,J, CENTRO</v>
          </cell>
          <cell r="J2192" t="str">
            <v>RIO DE JANEIRO</v>
          </cell>
          <cell r="K2192" t="str">
            <v>RJ</v>
          </cell>
          <cell r="L2192" t="str">
            <v>Brazil</v>
          </cell>
          <cell r="M2192" t="str">
            <v>20051</v>
          </cell>
          <cell r="N2192">
            <v>256000</v>
          </cell>
        </row>
        <row r="2193">
          <cell r="A2193">
            <v>17</v>
          </cell>
          <cell r="B2193" t="str">
            <v>TNS_BR_02408</v>
          </cell>
          <cell r="C2193" t="str">
            <v>BU BR</v>
          </cell>
          <cell r="D2193">
            <v>17</v>
          </cell>
          <cell r="E2193" t="str">
            <v>Retail Branch Offices</v>
          </cell>
          <cell r="F2193" t="str">
            <v>critical</v>
          </cell>
          <cell r="G2193" t="str">
            <v>Tier2</v>
          </cell>
          <cell r="H2193" t="str">
            <v>RIO-ASSEMBLEIA</v>
          </cell>
          <cell r="I2193" t="str">
            <v>115, RUA DA ASSEMBLEIA, LJ C, CENTRO</v>
          </cell>
          <cell r="J2193" t="str">
            <v>RIO DE JANEIRO</v>
          </cell>
          <cell r="K2193" t="str">
            <v>RJ</v>
          </cell>
          <cell r="L2193" t="str">
            <v>Brazil</v>
          </cell>
          <cell r="M2193" t="str">
            <v>20011</v>
          </cell>
          <cell r="N2193">
            <v>256000</v>
          </cell>
        </row>
        <row r="2194">
          <cell r="A2194">
            <v>459</v>
          </cell>
          <cell r="B2194" t="str">
            <v>TNS_BR_02429</v>
          </cell>
          <cell r="C2194" t="str">
            <v>BU BR</v>
          </cell>
          <cell r="D2194">
            <v>459</v>
          </cell>
          <cell r="E2194" t="str">
            <v>Retail Branch Offices</v>
          </cell>
          <cell r="F2194" t="str">
            <v>critical</v>
          </cell>
          <cell r="G2194" t="str">
            <v>Tier2</v>
          </cell>
          <cell r="H2194" t="str">
            <v>RIO-MADUREIRA</v>
          </cell>
          <cell r="I2194" t="str">
            <v>136, RUA MARIA FREITAS, , MADUREIRA</v>
          </cell>
          <cell r="J2194" t="str">
            <v>RIO DE JANEIRO</v>
          </cell>
          <cell r="K2194" t="str">
            <v>RJ</v>
          </cell>
          <cell r="L2194" t="str">
            <v>Brazil</v>
          </cell>
          <cell r="M2194" t="str">
            <v>21351</v>
          </cell>
          <cell r="N2194">
            <v>256000</v>
          </cell>
        </row>
        <row r="2195">
          <cell r="A2195">
            <v>448</v>
          </cell>
          <cell r="B2195" t="str">
            <v>TNS_BR_02468</v>
          </cell>
          <cell r="C2195" t="str">
            <v>BU BR</v>
          </cell>
          <cell r="D2195">
            <v>448</v>
          </cell>
          <cell r="E2195" t="str">
            <v>Retail Branch Offices</v>
          </cell>
          <cell r="F2195" t="str">
            <v>critical</v>
          </cell>
          <cell r="G2195" t="str">
            <v>Tier2</v>
          </cell>
          <cell r="H2195" t="str">
            <v>RIO-RUA CONDE DE BONFIM</v>
          </cell>
          <cell r="I2195" t="str">
            <v>193, RUA CONDE DE BONFIM, A, TIJUCA</v>
          </cell>
          <cell r="J2195" t="str">
            <v>RIO DE JANEIRO</v>
          </cell>
          <cell r="K2195" t="str">
            <v>RJ</v>
          </cell>
          <cell r="L2195" t="str">
            <v>Brazil</v>
          </cell>
          <cell r="M2195" t="str">
            <v>20520</v>
          </cell>
          <cell r="N2195">
            <v>256000</v>
          </cell>
        </row>
        <row r="2196">
          <cell r="A2196">
            <v>455</v>
          </cell>
          <cell r="B2196" t="str">
            <v>TNS_BR_02488</v>
          </cell>
          <cell r="C2196" t="str">
            <v>BU BR</v>
          </cell>
          <cell r="D2196">
            <v>455</v>
          </cell>
          <cell r="E2196" t="str">
            <v>Retail Branch Offices</v>
          </cell>
          <cell r="F2196" t="str">
            <v>critical</v>
          </cell>
          <cell r="G2196" t="str">
            <v>Tier2</v>
          </cell>
          <cell r="H2196" t="str">
            <v>RIO-CARDOSO DE MORAIS</v>
          </cell>
          <cell r="I2196" t="str">
            <v>221, RUA CARDOSO DE MORAIS, 221-A, BONSUCESSO</v>
          </cell>
          <cell r="J2196" t="str">
            <v>RIO DE JANEIRO</v>
          </cell>
          <cell r="K2196" t="str">
            <v>RJ</v>
          </cell>
          <cell r="L2196" t="str">
            <v>Brazil</v>
          </cell>
          <cell r="M2196" t="str">
            <v>21032</v>
          </cell>
          <cell r="N2196">
            <v>128000</v>
          </cell>
        </row>
        <row r="2197">
          <cell r="A2197">
            <v>449</v>
          </cell>
          <cell r="B2197" t="str">
            <v>TNS_BR_02493</v>
          </cell>
          <cell r="C2197" t="str">
            <v>BU BR</v>
          </cell>
          <cell r="D2197">
            <v>449</v>
          </cell>
          <cell r="E2197" t="str">
            <v>Retail Branch Offices</v>
          </cell>
          <cell r="F2197" t="str">
            <v>critical</v>
          </cell>
          <cell r="G2197" t="str">
            <v>Tier2</v>
          </cell>
          <cell r="H2197" t="str">
            <v>RIO-BANGU</v>
          </cell>
          <cell r="I2197" t="str">
            <v>227, AVENIDA CONEGO VASCONCELOS, , BANGU</v>
          </cell>
          <cell r="J2197" t="str">
            <v>RIO DE JANEIRO</v>
          </cell>
          <cell r="K2197" t="str">
            <v>RJ</v>
          </cell>
          <cell r="L2197" t="str">
            <v>Brazil</v>
          </cell>
          <cell r="M2197" t="str">
            <v>21810</v>
          </cell>
          <cell r="N2197">
            <v>128000</v>
          </cell>
        </row>
        <row r="2198">
          <cell r="A2198">
            <v>350</v>
          </cell>
          <cell r="B2198" t="str">
            <v>TNS_BR_02521</v>
          </cell>
          <cell r="C2198" t="str">
            <v>BU BR</v>
          </cell>
          <cell r="D2198">
            <v>350</v>
          </cell>
          <cell r="E2198" t="str">
            <v>Retail Branch Offices</v>
          </cell>
          <cell r="F2198" t="str">
            <v>critical</v>
          </cell>
          <cell r="G2198" t="str">
            <v>Tier2</v>
          </cell>
          <cell r="H2198" t="str">
            <v>RIO-AV CESARIO DE MELO</v>
          </cell>
          <cell r="I2198" t="str">
            <v>2701, AVENIDA CESARIO DE MELO, , CPO.GRANDE</v>
          </cell>
          <cell r="J2198" t="str">
            <v>RIO DE JANEIRO</v>
          </cell>
          <cell r="K2198" t="str">
            <v>RJ</v>
          </cell>
          <cell r="L2198" t="str">
            <v>Brazil</v>
          </cell>
          <cell r="M2198" t="str">
            <v>23052</v>
          </cell>
          <cell r="N2198">
            <v>128000</v>
          </cell>
        </row>
        <row r="2199">
          <cell r="A2199">
            <v>677</v>
          </cell>
          <cell r="B2199" t="str">
            <v>TNS_BR_02523</v>
          </cell>
          <cell r="C2199" t="str">
            <v>BU BR</v>
          </cell>
          <cell r="D2199">
            <v>677</v>
          </cell>
          <cell r="E2199" t="str">
            <v>Retail Branch Offices</v>
          </cell>
          <cell r="F2199" t="str">
            <v>critical</v>
          </cell>
          <cell r="G2199" t="str">
            <v>Tier2</v>
          </cell>
          <cell r="H2199" t="str">
            <v>RIO-ILHA DO GOVERNADOR</v>
          </cell>
          <cell r="I2199" t="str">
            <v>2787, ESTRADA DO GALEAO, , PORTUGUESA</v>
          </cell>
          <cell r="J2199" t="str">
            <v>RIO DE JANEIRO</v>
          </cell>
          <cell r="K2199" t="str">
            <v>RJ</v>
          </cell>
          <cell r="L2199" t="str">
            <v>Brazil</v>
          </cell>
          <cell r="M2199" t="str">
            <v>21941</v>
          </cell>
          <cell r="N2199">
            <v>256000</v>
          </cell>
        </row>
        <row r="2200">
          <cell r="A2200">
            <v>463</v>
          </cell>
          <cell r="B2200" t="str">
            <v>TNS_BR_02558</v>
          </cell>
          <cell r="C2200" t="str">
            <v>BU BR</v>
          </cell>
          <cell r="D2200">
            <v>463</v>
          </cell>
          <cell r="E2200" t="str">
            <v>Retail Branch Offices</v>
          </cell>
          <cell r="F2200" t="str">
            <v>critical</v>
          </cell>
          <cell r="G2200" t="str">
            <v>Tier2</v>
          </cell>
          <cell r="H2200" t="str">
            <v>RIO-BARRA DA TIJUCA</v>
          </cell>
          <cell r="I2200" t="str">
            <v>351, AVENIDA ARMANDO LOMBARDI, , BARR.TIJUC</v>
          </cell>
          <cell r="J2200" t="str">
            <v>RIO DE JANEIRO</v>
          </cell>
          <cell r="K2200" t="str">
            <v>RJ</v>
          </cell>
          <cell r="L2200" t="str">
            <v>Brazil</v>
          </cell>
          <cell r="M2200" t="str">
            <v>22640</v>
          </cell>
          <cell r="N2200">
            <v>256000</v>
          </cell>
        </row>
        <row r="2201">
          <cell r="A2201">
            <v>462</v>
          </cell>
          <cell r="B2201" t="str">
            <v>TNS_BR_02589</v>
          </cell>
          <cell r="C2201" t="str">
            <v>BU BR</v>
          </cell>
          <cell r="D2201">
            <v>462</v>
          </cell>
          <cell r="E2201" t="str">
            <v>Retail Branch Offices</v>
          </cell>
          <cell r="F2201" t="str">
            <v>critical</v>
          </cell>
          <cell r="G2201" t="str">
            <v>Tier2</v>
          </cell>
          <cell r="H2201" t="str">
            <v>RIO-AV PRESIDENTE VARGAS</v>
          </cell>
          <cell r="I2201" t="str">
            <v>446, AVENIDA PRES.VARGAS, 446-A, CENTRO</v>
          </cell>
          <cell r="J2201" t="str">
            <v>RIO DE JANEIRO</v>
          </cell>
          <cell r="K2201" t="str">
            <v>RJ</v>
          </cell>
          <cell r="L2201" t="str">
            <v>Brazil</v>
          </cell>
          <cell r="M2201" t="str">
            <v>20071</v>
          </cell>
          <cell r="N2201">
            <v>256000</v>
          </cell>
        </row>
        <row r="2202">
          <cell r="A2202">
            <v>267</v>
          </cell>
          <cell r="B2202" t="str">
            <v>TNS_BR_02602</v>
          </cell>
          <cell r="C2202" t="str">
            <v>BU BR</v>
          </cell>
          <cell r="D2202">
            <v>267</v>
          </cell>
          <cell r="E2202" t="str">
            <v>Retail Branch Offices</v>
          </cell>
          <cell r="F2202" t="str">
            <v>critical</v>
          </cell>
          <cell r="G2202" t="str">
            <v>Tier2</v>
          </cell>
          <cell r="H2202" t="str">
            <v>RIO-RIACHUELO</v>
          </cell>
          <cell r="I2202" t="str">
            <v>489, RUA 24 DE MAIO, , RIACHUELO</v>
          </cell>
          <cell r="J2202" t="str">
            <v>RIO DE JANEIRO</v>
          </cell>
          <cell r="K2202" t="str">
            <v>RJ</v>
          </cell>
          <cell r="L2202" t="str">
            <v>Brazil</v>
          </cell>
          <cell r="M2202" t="str">
            <v>20950</v>
          </cell>
          <cell r="N2202">
            <v>128000</v>
          </cell>
        </row>
        <row r="2203">
          <cell r="A2203">
            <v>140</v>
          </cell>
          <cell r="B2203" t="str">
            <v>TNS_BR_02626</v>
          </cell>
          <cell r="C2203" t="str">
            <v>BU BR</v>
          </cell>
          <cell r="D2203">
            <v>140</v>
          </cell>
          <cell r="E2203" t="str">
            <v>Retail Branch Offices</v>
          </cell>
          <cell r="F2203" t="str">
            <v>critical</v>
          </cell>
          <cell r="G2203" t="str">
            <v>Tier2</v>
          </cell>
          <cell r="H2203" t="str">
            <v>RIO-GRACA ARANHA</v>
          </cell>
          <cell r="I2203" t="str">
            <v>57, AVENIDA GRACA ARANHA, LJ B,SLJ E 81 LJ A,B, CASTELO</v>
          </cell>
          <cell r="J2203" t="str">
            <v>RIO DE JANEIRO</v>
          </cell>
          <cell r="K2203" t="str">
            <v>RJ</v>
          </cell>
          <cell r="L2203" t="str">
            <v>Brazil</v>
          </cell>
          <cell r="M2203" t="str">
            <v>20030</v>
          </cell>
          <cell r="N2203">
            <v>256000</v>
          </cell>
        </row>
        <row r="2204">
          <cell r="A2204">
            <v>223</v>
          </cell>
          <cell r="B2204" t="str">
            <v>TNS_BR_02638</v>
          </cell>
          <cell r="C2204" t="str">
            <v>BU BR</v>
          </cell>
          <cell r="D2204">
            <v>223</v>
          </cell>
          <cell r="E2204" t="str">
            <v>Retail Branch Offices</v>
          </cell>
          <cell r="F2204" t="str">
            <v>critical</v>
          </cell>
          <cell r="G2204" t="str">
            <v>Tier2</v>
          </cell>
          <cell r="H2204" t="str">
            <v>RIO-OUVIDOR</v>
          </cell>
          <cell r="I2204" t="str">
            <v>63, RUA DO OUVIDOR, A, CENTRO</v>
          </cell>
          <cell r="J2204" t="str">
            <v>RIO DE JANEIRO</v>
          </cell>
          <cell r="K2204" t="str">
            <v>RJ</v>
          </cell>
          <cell r="L2204" t="str">
            <v>Brazil</v>
          </cell>
          <cell r="M2204" t="str">
            <v>20040</v>
          </cell>
          <cell r="N2204">
            <v>128000</v>
          </cell>
        </row>
        <row r="2205">
          <cell r="A2205">
            <v>3</v>
          </cell>
          <cell r="B2205" t="str">
            <v>TNS_BR_02658</v>
          </cell>
          <cell r="C2205" t="str">
            <v>BU BR</v>
          </cell>
          <cell r="D2205">
            <v>3</v>
          </cell>
          <cell r="E2205" t="str">
            <v>Retail Branch Offices</v>
          </cell>
          <cell r="F2205" t="str">
            <v>critical</v>
          </cell>
          <cell r="G2205" t="str">
            <v>Tier2</v>
          </cell>
          <cell r="H2205" t="str">
            <v>RIO-AV RIO BRANCO</v>
          </cell>
          <cell r="I2205" t="str">
            <v>70, AVENIDA RIO BRANCO, , CENTRO</v>
          </cell>
          <cell r="J2205" t="str">
            <v>RIO DE JANEIRO</v>
          </cell>
          <cell r="K2205" t="str">
            <v>RJ</v>
          </cell>
          <cell r="L2205" t="str">
            <v>Brazil</v>
          </cell>
          <cell r="M2205" t="str">
            <v>20040</v>
          </cell>
          <cell r="N2205">
            <v>256000</v>
          </cell>
        </row>
        <row r="2206">
          <cell r="A2206">
            <v>454</v>
          </cell>
          <cell r="B2206" t="str">
            <v>TNS_BR_02703</v>
          </cell>
          <cell r="C2206" t="str">
            <v>BU BR</v>
          </cell>
          <cell r="D2206">
            <v>454</v>
          </cell>
          <cell r="E2206" t="str">
            <v>Retail Branch Offices</v>
          </cell>
          <cell r="F2206" t="str">
            <v>critical</v>
          </cell>
          <cell r="G2206" t="str">
            <v>Tier2</v>
          </cell>
          <cell r="H2206" t="str">
            <v>RIO-R.DIAS DA ROCHA</v>
          </cell>
          <cell r="I2206" t="str">
            <v>804, AVENIDA N.SRA.DE COPACABANA, LJ E SLJ, COPACABANA</v>
          </cell>
          <cell r="J2206" t="str">
            <v>RIO DE JANEIRO</v>
          </cell>
          <cell r="K2206" t="str">
            <v>RJ</v>
          </cell>
          <cell r="L2206" t="str">
            <v>Brazil</v>
          </cell>
          <cell r="M2206" t="str">
            <v>22050</v>
          </cell>
          <cell r="N2206">
            <v>128000</v>
          </cell>
        </row>
        <row r="2207">
          <cell r="A2207">
            <v>554</v>
          </cell>
          <cell r="B2207" t="str">
            <v>TNS_BR_02805</v>
          </cell>
          <cell r="C2207" t="str">
            <v>BU BR</v>
          </cell>
          <cell r="D2207">
            <v>554</v>
          </cell>
          <cell r="E2207" t="str">
            <v>Retail Branch Offices</v>
          </cell>
          <cell r="F2207" t="str">
            <v>critical</v>
          </cell>
          <cell r="G2207" t="str">
            <v>Tier2</v>
          </cell>
          <cell r="H2207" t="str">
            <v>SBCAMPO-CENTRO</v>
          </cell>
          <cell r="I2207" t="str">
            <v>808, RUA MAL.DEODORO, , CENTRO</v>
          </cell>
          <cell r="J2207" t="str">
            <v>S.BERN.DO CAMPO</v>
          </cell>
          <cell r="K2207" t="str">
            <v>SP</v>
          </cell>
          <cell r="L2207" t="str">
            <v>Brazil</v>
          </cell>
          <cell r="M2207" t="str">
            <v>09710</v>
          </cell>
          <cell r="N2207">
            <v>256000</v>
          </cell>
        </row>
        <row r="2208">
          <cell r="A2208">
            <v>311</v>
          </cell>
          <cell r="B2208" t="str">
            <v>TNS_BR_02834</v>
          </cell>
          <cell r="C2208" t="str">
            <v>BU BR</v>
          </cell>
          <cell r="D2208">
            <v>311</v>
          </cell>
          <cell r="E2208" t="str">
            <v>Retail Branch Offices</v>
          </cell>
          <cell r="F2208" t="str">
            <v>critical</v>
          </cell>
          <cell r="G2208" t="str">
            <v>Tier2</v>
          </cell>
          <cell r="H2208" t="str">
            <v>SJRPRETO-AV.ALBERTO ANDALO</v>
          </cell>
          <cell r="I2208" t="str">
            <v>3252, AVENIDA DR.ALBERTO ANDALO, QD.8,LT.BC/P, CENTRO</v>
          </cell>
          <cell r="J2208" t="str">
            <v>S.J.RIO PRETO</v>
          </cell>
          <cell r="K2208" t="str">
            <v>SP</v>
          </cell>
          <cell r="L2208" t="str">
            <v>Brazil</v>
          </cell>
          <cell r="M2208" t="str">
            <v>15015</v>
          </cell>
          <cell r="N2208">
            <v>256000</v>
          </cell>
        </row>
        <row r="2209">
          <cell r="A2209">
            <v>815</v>
          </cell>
          <cell r="B2209" t="str">
            <v>TNS_BR_02836</v>
          </cell>
          <cell r="C2209" t="str">
            <v>BU BR</v>
          </cell>
          <cell r="D2209">
            <v>815</v>
          </cell>
          <cell r="E2209" t="str">
            <v>Retail Branch Offices</v>
          </cell>
          <cell r="F2209" t="str">
            <v>critical</v>
          </cell>
          <cell r="G2209" t="str">
            <v>Tier2</v>
          </cell>
          <cell r="H2209" t="str">
            <v>SJRPRETO-R.BERN.DE CAMPOS</v>
          </cell>
          <cell r="I2209" t="str">
            <v>3366, RUA BERNARDINO DE CAMPOS, , CENTRO</v>
          </cell>
          <cell r="J2209" t="str">
            <v>S.J.RIO PRETO</v>
          </cell>
          <cell r="K2209" t="str">
            <v>SP</v>
          </cell>
          <cell r="L2209" t="str">
            <v>Brazil</v>
          </cell>
          <cell r="M2209" t="str">
            <v>15015</v>
          </cell>
          <cell r="N2209">
            <v>256000</v>
          </cell>
        </row>
        <row r="2210">
          <cell r="A2210">
            <v>306</v>
          </cell>
          <cell r="B2210" t="str">
            <v>TNS_BR_02857</v>
          </cell>
          <cell r="C2210" t="str">
            <v>BU BR</v>
          </cell>
          <cell r="D2210">
            <v>306</v>
          </cell>
          <cell r="E2210" t="str">
            <v>Retail Branch Offices</v>
          </cell>
          <cell r="F2210" t="str">
            <v>critical</v>
          </cell>
          <cell r="G2210" t="str">
            <v>Tier2</v>
          </cell>
          <cell r="H2210" t="str">
            <v>SJMERITI-CENTRO</v>
          </cell>
          <cell r="I2210" t="str">
            <v>135, AVENIDA ARRUDA NEGREIROS, , CENTRO</v>
          </cell>
          <cell r="J2210" t="str">
            <v>S.JOAO MERITI</v>
          </cell>
          <cell r="K2210" t="str">
            <v>RJ</v>
          </cell>
          <cell r="L2210" t="str">
            <v>Brazil</v>
          </cell>
          <cell r="M2210" t="str">
            <v>25550</v>
          </cell>
          <cell r="N2210">
            <v>128000</v>
          </cell>
        </row>
        <row r="2211">
          <cell r="A2211">
            <v>310</v>
          </cell>
          <cell r="B2211" t="str">
            <v>TNS_BR_02869</v>
          </cell>
          <cell r="C2211" t="str">
            <v>BU BR</v>
          </cell>
          <cell r="D2211">
            <v>310</v>
          </cell>
          <cell r="E2211" t="str">
            <v>Retail Branch Offices</v>
          </cell>
          <cell r="F2211" t="str">
            <v>critical</v>
          </cell>
          <cell r="G2211" t="str">
            <v>Tier2</v>
          </cell>
          <cell r="H2211" t="str">
            <v>SJCAMPOS-CENTRO</v>
          </cell>
          <cell r="I2211" t="str">
            <v>145, AVENIDA DR.JOAO GUILHERMINO, , CENTRO</v>
          </cell>
          <cell r="J2211" t="str">
            <v>S.JOSE CAMPOS</v>
          </cell>
          <cell r="K2211" t="str">
            <v>SP</v>
          </cell>
          <cell r="L2211" t="str">
            <v>Brazil</v>
          </cell>
          <cell r="M2211" t="str">
            <v>12210-131</v>
          </cell>
          <cell r="N2211">
            <v>256000</v>
          </cell>
        </row>
        <row r="2212">
          <cell r="A2212">
            <v>319</v>
          </cell>
          <cell r="B2212" t="str">
            <v>TNS_BR_02932</v>
          </cell>
          <cell r="C2212" t="str">
            <v>BU BR</v>
          </cell>
          <cell r="D2212">
            <v>319</v>
          </cell>
          <cell r="E2212" t="str">
            <v>Retail Branch Offices</v>
          </cell>
          <cell r="F2212" t="str">
            <v>critical</v>
          </cell>
          <cell r="G2212" t="str">
            <v>Tier2</v>
          </cell>
          <cell r="H2212" t="str">
            <v>SAO VICENTE</v>
          </cell>
          <cell r="I2212" t="str">
            <v>647, RUA JOAO RAMALHO, , CENTRO</v>
          </cell>
          <cell r="J2212" t="str">
            <v>S.VICENTE</v>
          </cell>
          <cell r="K2212" t="str">
            <v>SP</v>
          </cell>
          <cell r="L2212" t="str">
            <v>Brazil</v>
          </cell>
          <cell r="M2212" t="str">
            <v>11310</v>
          </cell>
          <cell r="N2212">
            <v>256000</v>
          </cell>
        </row>
        <row r="2213">
          <cell r="A2213">
            <v>747</v>
          </cell>
          <cell r="B2213" t="str">
            <v>TNS_BR_02964</v>
          </cell>
          <cell r="C2213" t="str">
            <v>BU BR</v>
          </cell>
          <cell r="D2213">
            <v>747</v>
          </cell>
          <cell r="E2213" t="str">
            <v>Retail Branch Offices</v>
          </cell>
          <cell r="F2213" t="str">
            <v>critical</v>
          </cell>
          <cell r="G2213" t="str">
            <v>Tier2</v>
          </cell>
          <cell r="H2213" t="str">
            <v>SALVADOR-PITUBA</v>
          </cell>
          <cell r="I2213" t="str">
            <v>1502, AVENIDA MANOEL DIAS DA SILVA, , PITUBA</v>
          </cell>
          <cell r="J2213" t="str">
            <v>SALVADOR</v>
          </cell>
          <cell r="K2213" t="str">
            <v>BA</v>
          </cell>
          <cell r="L2213" t="str">
            <v>Brazil</v>
          </cell>
          <cell r="M2213" t="str">
            <v>41830</v>
          </cell>
          <cell r="N2213">
            <v>256000</v>
          </cell>
        </row>
        <row r="2214">
          <cell r="A2214">
            <v>670</v>
          </cell>
          <cell r="B2214" t="str">
            <v>TNS_BR_02977</v>
          </cell>
          <cell r="C2214" t="str">
            <v>BU BR</v>
          </cell>
          <cell r="D2214">
            <v>670</v>
          </cell>
          <cell r="E2214" t="str">
            <v>Retail Branch Offices</v>
          </cell>
          <cell r="F2214" t="str">
            <v>critical</v>
          </cell>
          <cell r="G2214" t="str">
            <v>Tier2</v>
          </cell>
          <cell r="H2214" t="str">
            <v>SALVADOR-IGUATEMI</v>
          </cell>
          <cell r="I2214" t="str">
            <v>3015, AVENIDA ANTONIO CARLOS MAGALHAES, , BROTAS</v>
          </cell>
          <cell r="J2214" t="str">
            <v>SALVADOR</v>
          </cell>
          <cell r="K2214" t="str">
            <v>BA</v>
          </cell>
          <cell r="L2214" t="str">
            <v>Brazil</v>
          </cell>
          <cell r="M2214" t="str">
            <v>40280</v>
          </cell>
          <cell r="N2214">
            <v>256000</v>
          </cell>
        </row>
        <row r="2215">
          <cell r="A2215">
            <v>294</v>
          </cell>
          <cell r="B2215" t="str">
            <v>TNS_BR_03027</v>
          </cell>
          <cell r="C2215" t="str">
            <v>BU BR</v>
          </cell>
          <cell r="D2215">
            <v>294</v>
          </cell>
          <cell r="E2215" t="str">
            <v>Retail Branch Offices</v>
          </cell>
          <cell r="F2215" t="str">
            <v>critical</v>
          </cell>
          <cell r="G2215" t="str">
            <v>Tier2</v>
          </cell>
          <cell r="H2215" t="str">
            <v>S.ANDRE-CENTRO</v>
          </cell>
          <cell r="I2215" t="str">
            <v>21, RUA CORREIA DIAS, 29 E 39, CENTRO</v>
          </cell>
          <cell r="J2215" t="str">
            <v>SANTO ANDRE</v>
          </cell>
          <cell r="K2215" t="str">
            <v>SP</v>
          </cell>
          <cell r="L2215" t="str">
            <v>Brazil</v>
          </cell>
          <cell r="M2215" t="str">
            <v>09010</v>
          </cell>
          <cell r="N2215">
            <v>128000</v>
          </cell>
        </row>
        <row r="2216">
          <cell r="A2216">
            <v>297</v>
          </cell>
          <cell r="B2216" t="str">
            <v>TNS_BR_03052</v>
          </cell>
          <cell r="C2216" t="str">
            <v>BU BR</v>
          </cell>
          <cell r="D2216">
            <v>297</v>
          </cell>
          <cell r="E2216" t="str">
            <v>Retail Branch Offices</v>
          </cell>
          <cell r="F2216" t="str">
            <v>critical</v>
          </cell>
          <cell r="G2216" t="str">
            <v>Tier2</v>
          </cell>
          <cell r="H2216" t="str">
            <v>SANTOS-CENTRO</v>
          </cell>
          <cell r="I2216" t="str">
            <v>31, PRACA RUI BARBOSA, , CENTRO</v>
          </cell>
          <cell r="J2216" t="str">
            <v>SANTOS</v>
          </cell>
          <cell r="K2216" t="str">
            <v>SP</v>
          </cell>
          <cell r="L2216" t="str">
            <v>Brazil</v>
          </cell>
          <cell r="M2216" t="str">
            <v>11010</v>
          </cell>
          <cell r="N2216">
            <v>256000</v>
          </cell>
        </row>
        <row r="2217">
          <cell r="A2217">
            <v>650</v>
          </cell>
          <cell r="B2217" t="str">
            <v>TNS_BR_03058</v>
          </cell>
          <cell r="C2217" t="str">
            <v>BU BR</v>
          </cell>
          <cell r="D2217">
            <v>650</v>
          </cell>
          <cell r="E2217" t="str">
            <v>Retail Branch Offices</v>
          </cell>
          <cell r="F2217" t="str">
            <v>critical</v>
          </cell>
          <cell r="G2217" t="str">
            <v>Tier2</v>
          </cell>
          <cell r="H2217" t="str">
            <v>SANTOS-GONZAGA</v>
          </cell>
          <cell r="I2217" t="str">
            <v>481, AVENIDA ANA COSTA, , GONZAGA</v>
          </cell>
          <cell r="J2217" t="str">
            <v>SANTOS</v>
          </cell>
          <cell r="K2217" t="str">
            <v>SP</v>
          </cell>
          <cell r="L2217" t="str">
            <v>Brazil</v>
          </cell>
          <cell r="M2217" t="str">
            <v>11060</v>
          </cell>
          <cell r="N2217">
            <v>256000</v>
          </cell>
        </row>
        <row r="2218">
          <cell r="A2218">
            <v>553</v>
          </cell>
          <cell r="B2218" t="str">
            <v>TNS_BR_03066</v>
          </cell>
          <cell r="C2218" t="str">
            <v>BU BR</v>
          </cell>
          <cell r="D2218">
            <v>553</v>
          </cell>
          <cell r="E2218" t="str">
            <v>Retail Branch Offices</v>
          </cell>
          <cell r="F2218" t="str">
            <v>critical</v>
          </cell>
          <cell r="G2218" t="str">
            <v>Tier2</v>
          </cell>
          <cell r="H2218" t="str">
            <v>SANTOS-BOQUEIRAO</v>
          </cell>
          <cell r="I2218" t="str">
            <v>791, AVENIDA CONS.NEBIAS, , BOQUEIRAO</v>
          </cell>
          <cell r="J2218" t="str">
            <v>SANTOS</v>
          </cell>
          <cell r="K2218" t="str">
            <v>SP</v>
          </cell>
          <cell r="L2218" t="str">
            <v>Brazil</v>
          </cell>
          <cell r="M2218" t="str">
            <v>11045</v>
          </cell>
          <cell r="N2218">
            <v>256000</v>
          </cell>
        </row>
        <row r="2219">
          <cell r="A2219">
            <v>405</v>
          </cell>
          <cell r="B2219" t="str">
            <v>TNS_BR_03094</v>
          </cell>
          <cell r="C2219" t="str">
            <v>BU BR</v>
          </cell>
          <cell r="D2219">
            <v>405</v>
          </cell>
          <cell r="E2219" t="str">
            <v>Retail Branch Offices</v>
          </cell>
          <cell r="F2219" t="str">
            <v>critical</v>
          </cell>
          <cell r="G2219" t="str">
            <v>Tier2</v>
          </cell>
          <cell r="H2219" t="str">
            <v>S.GONCALO-CENTRO</v>
          </cell>
          <cell r="I2219" t="str">
            <v>111, RUA DR.FELICIANO SODRE, , CENTRO</v>
          </cell>
          <cell r="J2219" t="str">
            <v>SAO GONCALO</v>
          </cell>
          <cell r="K2219" t="str">
            <v>RJ</v>
          </cell>
          <cell r="L2219" t="str">
            <v>Brazil</v>
          </cell>
          <cell r="M2219" t="str">
            <v>24440</v>
          </cell>
          <cell r="N2219">
            <v>128000</v>
          </cell>
        </row>
        <row r="2220">
          <cell r="A2220">
            <v>391</v>
          </cell>
          <cell r="B2220" t="str">
            <v>TNS_BR_03097</v>
          </cell>
          <cell r="C2220" t="str">
            <v>BU BR</v>
          </cell>
          <cell r="D2220">
            <v>391</v>
          </cell>
          <cell r="E2220" t="str">
            <v>Retail Branch Offices</v>
          </cell>
          <cell r="F2220" t="str">
            <v>critical</v>
          </cell>
          <cell r="G2220" t="str">
            <v>Tier2</v>
          </cell>
          <cell r="H2220" t="str">
            <v>S.GONCALO-ALCANTARA</v>
          </cell>
          <cell r="I2220" t="str">
            <v>72, RUA JOAO DE ALMEIDA, , ALCANTARA</v>
          </cell>
          <cell r="J2220" t="str">
            <v>SAO GONCALO</v>
          </cell>
          <cell r="K2220" t="str">
            <v>RJ</v>
          </cell>
          <cell r="L2220" t="str">
            <v>Brazil</v>
          </cell>
          <cell r="M2220" t="str">
            <v>24710</v>
          </cell>
          <cell r="N2220">
            <v>128000</v>
          </cell>
        </row>
        <row r="2221">
          <cell r="A2221">
            <v>293</v>
          </cell>
          <cell r="B2221" t="str">
            <v>TNS_BR_03263</v>
          </cell>
          <cell r="C2221" t="str">
            <v>BU BR</v>
          </cell>
          <cell r="D2221">
            <v>293</v>
          </cell>
          <cell r="E2221" t="str">
            <v>Retail Branch Offices</v>
          </cell>
          <cell r="F2221" t="str">
            <v>critical</v>
          </cell>
          <cell r="G2221" t="str">
            <v>Tier2</v>
          </cell>
          <cell r="H2221" t="str">
            <v>SP-SANTO AMARO</v>
          </cell>
          <cell r="I2221" t="str">
            <v>1332, AVENIDA ADOLFO PINHEIRO, , S.AMARO</v>
          </cell>
          <cell r="J2221" t="str">
            <v>SAO PAULO</v>
          </cell>
          <cell r="K2221" t="str">
            <v>SP</v>
          </cell>
          <cell r="L2221" t="str">
            <v>Brazil</v>
          </cell>
          <cell r="M2221" t="str">
            <v>04734</v>
          </cell>
          <cell r="N2221">
            <v>256000</v>
          </cell>
        </row>
        <row r="2222">
          <cell r="A2222">
            <v>409</v>
          </cell>
          <cell r="B2222" t="str">
            <v>TNS_BR_03280</v>
          </cell>
          <cell r="C2222" t="str">
            <v>BU BR</v>
          </cell>
          <cell r="D2222">
            <v>409</v>
          </cell>
          <cell r="E2222" t="str">
            <v>Retail Branch Offices</v>
          </cell>
          <cell r="F2222" t="str">
            <v>critical</v>
          </cell>
          <cell r="G2222" t="str">
            <v>Tier2</v>
          </cell>
          <cell r="H2222" t="str">
            <v>SP-AV PAULISTA</v>
          </cell>
          <cell r="I2222" t="str">
            <v>1374, AVENIDA PAULISTA, TERREO, BELA VISTA</v>
          </cell>
          <cell r="J2222" t="str">
            <v>SAO PAULO</v>
          </cell>
          <cell r="K2222" t="str">
            <v>SP</v>
          </cell>
          <cell r="L2222" t="str">
            <v>Brazil</v>
          </cell>
          <cell r="M2222" t="str">
            <v>01310</v>
          </cell>
          <cell r="N2222">
            <v>256000</v>
          </cell>
        </row>
        <row r="2223">
          <cell r="A2223">
            <v>501</v>
          </cell>
          <cell r="B2223" t="str">
            <v>TNS_BR_03283</v>
          </cell>
          <cell r="C2223" t="str">
            <v>BU BR</v>
          </cell>
          <cell r="D2223">
            <v>501</v>
          </cell>
          <cell r="E2223" t="str">
            <v>Retail Branch Offices</v>
          </cell>
          <cell r="F2223" t="str">
            <v>critical</v>
          </cell>
          <cell r="G2223" t="str">
            <v>Tier2</v>
          </cell>
          <cell r="H2223" t="str">
            <v>PSF AV PAULISTA</v>
          </cell>
          <cell r="I2223" t="str">
            <v>1374, AVENIDA PAULISTA, TERREO, BELA VISTA</v>
          </cell>
          <cell r="J2223" t="str">
            <v>SAO PAULO</v>
          </cell>
          <cell r="K2223" t="str">
            <v>SP</v>
          </cell>
          <cell r="L2223" t="str">
            <v>Brazil</v>
          </cell>
          <cell r="M2223" t="str">
            <v>01310</v>
          </cell>
          <cell r="N2223">
            <v>128000</v>
          </cell>
        </row>
        <row r="2224">
          <cell r="A2224">
            <v>282</v>
          </cell>
          <cell r="B2224" t="str">
            <v>TNS_BR_03396</v>
          </cell>
          <cell r="C2224" t="str">
            <v>BU BR</v>
          </cell>
          <cell r="D2224">
            <v>282</v>
          </cell>
          <cell r="E2224" t="str">
            <v>Retail Branch Offices</v>
          </cell>
          <cell r="F2224" t="str">
            <v>critical</v>
          </cell>
          <cell r="G2224" t="str">
            <v>Tier2</v>
          </cell>
          <cell r="H2224" t="str">
            <v>SP-SANTANA</v>
          </cell>
          <cell r="I2224" t="str">
            <v>2225, RUA VOL.DA PATRIA, E 2229, SANTANA</v>
          </cell>
          <cell r="J2224" t="str">
            <v>SAO PAULO</v>
          </cell>
          <cell r="K2224" t="str">
            <v>SP</v>
          </cell>
          <cell r="L2224" t="str">
            <v>Brazil</v>
          </cell>
          <cell r="M2224" t="str">
            <v>02011</v>
          </cell>
          <cell r="N2224">
            <v>256000</v>
          </cell>
        </row>
        <row r="2225">
          <cell r="A2225">
            <v>4</v>
          </cell>
          <cell r="B2225" t="str">
            <v>TNS_BR_03449</v>
          </cell>
          <cell r="C2225" t="str">
            <v>BU BR</v>
          </cell>
          <cell r="D2225">
            <v>4</v>
          </cell>
          <cell r="E2225" t="str">
            <v>Retail Branch Offices</v>
          </cell>
          <cell r="F2225" t="str">
            <v>critical</v>
          </cell>
          <cell r="G2225" t="str">
            <v>Tier2</v>
          </cell>
          <cell r="H2225" t="str">
            <v>SP-R.BOA VISTA</v>
          </cell>
          <cell r="I2225" t="str">
            <v>274, RUA BOA VISTA, , CENTRO</v>
          </cell>
          <cell r="J2225" t="str">
            <v>SAO PAULO</v>
          </cell>
          <cell r="K2225" t="str">
            <v>SP</v>
          </cell>
          <cell r="L2225" t="str">
            <v>Brazil</v>
          </cell>
          <cell r="M2225" t="str">
            <v>01014</v>
          </cell>
          <cell r="N2225">
            <v>256000</v>
          </cell>
        </row>
        <row r="2226">
          <cell r="A2226">
            <v>634</v>
          </cell>
          <cell r="B2226" t="str">
            <v>TNS_BR_03473</v>
          </cell>
          <cell r="C2226" t="str">
            <v>BU BR</v>
          </cell>
          <cell r="D2226">
            <v>634</v>
          </cell>
          <cell r="E2226" t="str">
            <v>Retail Branch Offices</v>
          </cell>
          <cell r="F2226" t="str">
            <v>critical</v>
          </cell>
          <cell r="G2226" t="str">
            <v>Tier2</v>
          </cell>
          <cell r="H2226" t="str">
            <v>SP-SHOPPING IBIRAPUERA</v>
          </cell>
          <cell r="I2226" t="str">
            <v>3103, AVENIDA IBIRAPUERA, LJ 105,PISO IBIRAP, INDIANOPOL</v>
          </cell>
          <cell r="J2226" t="str">
            <v>SAO PAULO</v>
          </cell>
          <cell r="K2226" t="str">
            <v>SP</v>
          </cell>
          <cell r="L2226" t="str">
            <v>Brazil</v>
          </cell>
          <cell r="M2226" t="str">
            <v>04029</v>
          </cell>
          <cell r="N2226">
            <v>256000</v>
          </cell>
        </row>
        <row r="2227">
          <cell r="A2227">
            <v>736</v>
          </cell>
          <cell r="B2227" t="str">
            <v>TNS_BR_03596</v>
          </cell>
          <cell r="C2227" t="str">
            <v>BU BR</v>
          </cell>
          <cell r="D2227">
            <v>736</v>
          </cell>
          <cell r="E2227" t="str">
            <v>Retail Branch Offices</v>
          </cell>
          <cell r="F2227" t="str">
            <v>critical</v>
          </cell>
          <cell r="G2227" t="str">
            <v>Tier2</v>
          </cell>
          <cell r="H2227" t="str">
            <v>SP-JABAQUARA</v>
          </cell>
          <cell r="I2227" t="str">
            <v>620, AVENIDA JABAQUARA, , MIRANDOPOL</v>
          </cell>
          <cell r="J2227" t="str">
            <v>SAO PAULO</v>
          </cell>
          <cell r="K2227" t="str">
            <v>SP</v>
          </cell>
          <cell r="L2227" t="str">
            <v>Brazil</v>
          </cell>
          <cell r="M2227" t="str">
            <v>04046</v>
          </cell>
          <cell r="N2227">
            <v>256000</v>
          </cell>
        </row>
        <row r="2228">
          <cell r="A2228">
            <v>103</v>
          </cell>
          <cell r="B2228" t="str">
            <v>TNS_BR_03600</v>
          </cell>
          <cell r="C2228" t="str">
            <v>BU BR</v>
          </cell>
          <cell r="D2228">
            <v>103</v>
          </cell>
          <cell r="E2228" t="str">
            <v>Retail Branch Offices</v>
          </cell>
          <cell r="F2228" t="str">
            <v>critical</v>
          </cell>
          <cell r="G2228" t="str">
            <v>Tier2</v>
          </cell>
          <cell r="H2228" t="str">
            <v>SP-CONSELHEIRO CRISPINIANO</v>
          </cell>
          <cell r="I2228" t="str">
            <v>64, RUA CONS.CRISPINIANO, , CENTRO</v>
          </cell>
          <cell r="J2228" t="str">
            <v>SAO PAULO</v>
          </cell>
          <cell r="K2228" t="str">
            <v>SP</v>
          </cell>
          <cell r="L2228" t="str">
            <v>Brazil</v>
          </cell>
          <cell r="M2228" t="str">
            <v>01037</v>
          </cell>
          <cell r="N2228">
            <v>256000</v>
          </cell>
        </row>
        <row r="2229">
          <cell r="A2229">
            <v>327</v>
          </cell>
          <cell r="B2229" t="str">
            <v>TNS_BR_03784</v>
          </cell>
          <cell r="C2229" t="str">
            <v>BU BR</v>
          </cell>
          <cell r="D2229">
            <v>327</v>
          </cell>
          <cell r="E2229" t="str">
            <v>Retail Branch Offices</v>
          </cell>
          <cell r="F2229" t="str">
            <v>critical</v>
          </cell>
          <cell r="G2229" t="str">
            <v>Tier2</v>
          </cell>
          <cell r="H2229" t="str">
            <v>SOROCABA-CENTRO</v>
          </cell>
          <cell r="I2229" t="str">
            <v>294, RUA 15 DE NOVEMBRO, , CENTRO</v>
          </cell>
          <cell r="J2229" t="str">
            <v>SOROCABA</v>
          </cell>
          <cell r="K2229" t="str">
            <v>SP</v>
          </cell>
          <cell r="L2229" t="str">
            <v>Brazil</v>
          </cell>
          <cell r="M2229" t="str">
            <v>18010</v>
          </cell>
          <cell r="N2229">
            <v>256000</v>
          </cell>
        </row>
        <row r="2230">
          <cell r="A2230">
            <v>330</v>
          </cell>
          <cell r="B2230" t="str">
            <v>TNS_BR_03823</v>
          </cell>
          <cell r="C2230" t="str">
            <v>BU BR</v>
          </cell>
          <cell r="D2230">
            <v>330</v>
          </cell>
          <cell r="E2230" t="str">
            <v>Retail Branch Offices</v>
          </cell>
          <cell r="F2230" t="str">
            <v>critical</v>
          </cell>
          <cell r="G2230" t="str">
            <v>Tier2</v>
          </cell>
          <cell r="H2230" t="str">
            <v>TAUBATE</v>
          </cell>
          <cell r="I2230" t="str">
            <v>414, RUA VISC.DO RIO BRANCO, , CENTRO</v>
          </cell>
          <cell r="J2230" t="str">
            <v>TAUBATE</v>
          </cell>
          <cell r="K2230" t="str">
            <v>SP</v>
          </cell>
          <cell r="L2230" t="str">
            <v>Brazil</v>
          </cell>
          <cell r="M2230" t="str">
            <v>12020</v>
          </cell>
          <cell r="N2230">
            <v>256000</v>
          </cell>
        </row>
        <row r="2231">
          <cell r="A2231">
            <v>520</v>
          </cell>
          <cell r="B2231" t="str">
            <v>TNS_BR_03888</v>
          </cell>
          <cell r="C2231" t="str">
            <v>BU BR</v>
          </cell>
          <cell r="D2231">
            <v>520</v>
          </cell>
          <cell r="E2231" t="str">
            <v>Retail Branch Offices</v>
          </cell>
          <cell r="F2231" t="str">
            <v>critical</v>
          </cell>
          <cell r="G2231" t="str">
            <v>Tier2</v>
          </cell>
          <cell r="H2231" t="str">
            <v>UBERABA-CENTRO</v>
          </cell>
          <cell r="I2231" t="str">
            <v>80, AVENIDA SANTOS DUMONT, , CENTRO</v>
          </cell>
          <cell r="J2231" t="str">
            <v>UBERABA</v>
          </cell>
          <cell r="K2231" t="str">
            <v>MG</v>
          </cell>
          <cell r="L2231" t="str">
            <v>Brazil</v>
          </cell>
          <cell r="M2231" t="str">
            <v>38010</v>
          </cell>
          <cell r="N2231">
            <v>128000</v>
          </cell>
        </row>
        <row r="2232">
          <cell r="A2232">
            <v>342</v>
          </cell>
          <cell r="B2232" t="str">
            <v>TNS_BR_03900</v>
          </cell>
          <cell r="C2232" t="str">
            <v>BU BR</v>
          </cell>
          <cell r="D2232">
            <v>342</v>
          </cell>
          <cell r="E2232" t="str">
            <v>Retail Branch Offices</v>
          </cell>
          <cell r="F2232" t="str">
            <v>critical</v>
          </cell>
          <cell r="G2232" t="str">
            <v>Tier2</v>
          </cell>
          <cell r="H2232" t="str">
            <v>UBERLANDIA-CENTRO</v>
          </cell>
          <cell r="I2232" t="str">
            <v>153, AVENIDA AFONSO PENA, , CENTRO</v>
          </cell>
          <cell r="J2232" t="str">
            <v>UBERLANDIA</v>
          </cell>
          <cell r="K2232" t="str">
            <v>MG</v>
          </cell>
          <cell r="L2232" t="str">
            <v>Brazil</v>
          </cell>
          <cell r="M2232" t="str">
            <v>38400</v>
          </cell>
          <cell r="N2232">
            <v>256000</v>
          </cell>
        </row>
        <row r="2233">
          <cell r="A2233">
            <v>521</v>
          </cell>
          <cell r="B2233" t="str">
            <v>TNS_BR_03928</v>
          </cell>
          <cell r="C2233" t="str">
            <v>BU BR</v>
          </cell>
          <cell r="D2233">
            <v>521</v>
          </cell>
          <cell r="E2233" t="str">
            <v>Retail Branch Offices</v>
          </cell>
          <cell r="F2233" t="str">
            <v>critical</v>
          </cell>
          <cell r="G2233" t="str">
            <v>Tier2</v>
          </cell>
          <cell r="H2233" t="str">
            <v>UBERLANDIA-PLATO</v>
          </cell>
          <cell r="I2233" t="str">
            <v>850, AVENIDA FLORIANO PEIXOTO, , CENTRO</v>
          </cell>
          <cell r="J2233" t="str">
            <v>UBERLANDIA</v>
          </cell>
          <cell r="K2233" t="str">
            <v>MG</v>
          </cell>
          <cell r="L2233" t="str">
            <v>Brazil</v>
          </cell>
          <cell r="M2233" t="str">
            <v>38400</v>
          </cell>
          <cell r="N2233">
            <v>128000</v>
          </cell>
        </row>
        <row r="2234">
          <cell r="A2234">
            <v>346</v>
          </cell>
          <cell r="B2234" t="str">
            <v>TNS_BR_03966</v>
          </cell>
          <cell r="C2234" t="str">
            <v>BU BR</v>
          </cell>
          <cell r="D2234">
            <v>346</v>
          </cell>
          <cell r="E2234" t="str">
            <v>Retail Branch Offices</v>
          </cell>
          <cell r="F2234" t="str">
            <v>critical</v>
          </cell>
          <cell r="G2234" t="str">
            <v>Tier2</v>
          </cell>
          <cell r="H2234" t="str">
            <v>VILA VELHA-CENTRO</v>
          </cell>
          <cell r="I2234" t="str">
            <v>50, AVENIDA JERONIMO MONTEIRO, , CENTRO</v>
          </cell>
          <cell r="J2234" t="str">
            <v>VILA VELHA</v>
          </cell>
          <cell r="K2234" t="str">
            <v>ES</v>
          </cell>
          <cell r="L2234" t="str">
            <v>Brazil</v>
          </cell>
          <cell r="M2234" t="str">
            <v>29100</v>
          </cell>
          <cell r="N2234">
            <v>256000</v>
          </cell>
        </row>
        <row r="2235">
          <cell r="A2235">
            <v>352</v>
          </cell>
          <cell r="B2235" t="str">
            <v>TNS_BR_04023</v>
          </cell>
          <cell r="C2235" t="str">
            <v>BU BR</v>
          </cell>
          <cell r="D2235">
            <v>352</v>
          </cell>
          <cell r="E2235" t="str">
            <v>Retail Branch Offices</v>
          </cell>
          <cell r="F2235" t="str">
            <v>critical</v>
          </cell>
          <cell r="G2235" t="str">
            <v>Tier2</v>
          </cell>
          <cell r="H2235" t="str">
            <v>V.REDONDA-CENTRO</v>
          </cell>
          <cell r="I2235" t="str">
            <v>158, RUA 14, , V.S.CECILI</v>
          </cell>
          <cell r="J2235" t="str">
            <v>VOLTA REDONDA</v>
          </cell>
          <cell r="K2235" t="str">
            <v>RJ</v>
          </cell>
          <cell r="L2235" t="str">
            <v>Brazil</v>
          </cell>
          <cell r="M2235" t="str">
            <v>27260</v>
          </cell>
          <cell r="N2235">
            <v>256000</v>
          </cell>
        </row>
        <row r="2236">
          <cell r="A2236">
            <v>536</v>
          </cell>
          <cell r="B2236" t="str">
            <v>TNS_BR_04028</v>
          </cell>
          <cell r="C2236" t="str">
            <v>BU BR</v>
          </cell>
          <cell r="D2236">
            <v>536</v>
          </cell>
          <cell r="E2236" t="str">
            <v>Retail Branch Offices</v>
          </cell>
          <cell r="F2236" t="str">
            <v>critical</v>
          </cell>
          <cell r="G2236" t="str">
            <v>Tier2</v>
          </cell>
          <cell r="H2236" t="str">
            <v>V.REDONDA-AV AM PEIXOTO</v>
          </cell>
          <cell r="I2236" t="str">
            <v>26, RUA GUSTAVO LIRA, , CENTRO</v>
          </cell>
          <cell r="J2236" t="str">
            <v>VOLTA REDONDA</v>
          </cell>
          <cell r="K2236" t="str">
            <v>RJ</v>
          </cell>
          <cell r="L2236" t="str">
            <v>Brazil</v>
          </cell>
          <cell r="M2236" t="str">
            <v>27253</v>
          </cell>
          <cell r="N2236">
            <v>256000</v>
          </cell>
        </row>
        <row r="2237">
          <cell r="A2237">
            <v>579</v>
          </cell>
          <cell r="B2237" t="str">
            <v>PENDENTE</v>
          </cell>
          <cell r="C2237" t="str">
            <v>BU BR</v>
          </cell>
          <cell r="D2237">
            <v>579</v>
          </cell>
          <cell r="E2237" t="str">
            <v>Universal Branch Offices</v>
          </cell>
          <cell r="F2237" t="str">
            <v>noncritical</v>
          </cell>
          <cell r="G2237" t="str">
            <v>Tier3</v>
          </cell>
          <cell r="H2237" t="str">
            <v>C.OPER.S.J.RIO PRETO</v>
          </cell>
          <cell r="I2237" t="str">
            <v>1120, Av. Feliciano Salles Cunha, , Novo Aeroporto</v>
          </cell>
          <cell r="J2237" t="str">
            <v>SAO JOSE DO RIO PRETO</v>
          </cell>
          <cell r="K2237" t="str">
            <v>SP</v>
          </cell>
          <cell r="L2237" t="str">
            <v>Brazil</v>
          </cell>
          <cell r="M2237" t="str">
            <v>15035000</v>
          </cell>
          <cell r="N2237">
            <v>128000</v>
          </cell>
        </row>
        <row r="2238">
          <cell r="A2238">
            <v>755</v>
          </cell>
          <cell r="B2238" t="str">
            <v>PENDENTE</v>
          </cell>
          <cell r="C2238" t="str">
            <v>BU BR</v>
          </cell>
          <cell r="D2238">
            <v>755</v>
          </cell>
          <cell r="E2238" t="str">
            <v>Universal Branch Offices</v>
          </cell>
          <cell r="F2238" t="str">
            <v>noncritical</v>
          </cell>
          <cell r="G2238" t="str">
            <v>Tier3</v>
          </cell>
          <cell r="H2238" t="str">
            <v>C.OPER.SALVADOR</v>
          </cell>
          <cell r="I2238" t="str">
            <v>124, Av. Jequitaia, , Aguas de Meninos</v>
          </cell>
          <cell r="J2238" t="str">
            <v>SALVADOR</v>
          </cell>
          <cell r="K2238" t="str">
            <v>BA</v>
          </cell>
          <cell r="L2238" t="str">
            <v>Brazil</v>
          </cell>
          <cell r="M2238" t="str">
            <v>40460120</v>
          </cell>
          <cell r="N2238">
            <v>128000</v>
          </cell>
        </row>
        <row r="2239">
          <cell r="A2239">
            <v>792</v>
          </cell>
          <cell r="B2239" t="str">
            <v>PENDENTE</v>
          </cell>
          <cell r="C2239" t="str">
            <v>BU BR</v>
          </cell>
          <cell r="D2239">
            <v>792</v>
          </cell>
          <cell r="E2239" t="str">
            <v>Universal Branch Offices</v>
          </cell>
          <cell r="F2239" t="str">
            <v>noncritical</v>
          </cell>
          <cell r="G2239" t="str">
            <v>Tier3</v>
          </cell>
          <cell r="H2239" t="str">
            <v>C.OPER.BAURU</v>
          </cell>
          <cell r="I2239" t="str">
            <v>90, Av. Nações Unidas, quadra 3,</v>
          </cell>
          <cell r="J2239" t="str">
            <v>BAURU</v>
          </cell>
          <cell r="K2239" t="str">
            <v>SP</v>
          </cell>
          <cell r="L2239" t="str">
            <v>Brazil</v>
          </cell>
          <cell r="M2239" t="str">
            <v>17010130</v>
          </cell>
          <cell r="N2239">
            <v>128000</v>
          </cell>
        </row>
        <row r="2240">
          <cell r="A2240">
            <v>758</v>
          </cell>
          <cell r="B2240" t="str">
            <v>PENDENTE</v>
          </cell>
          <cell r="C2240" t="str">
            <v>BU BR</v>
          </cell>
          <cell r="D2240">
            <v>758</v>
          </cell>
          <cell r="E2240" t="str">
            <v>Universal Branch Offices</v>
          </cell>
          <cell r="F2240" t="str">
            <v>noncritical</v>
          </cell>
          <cell r="G2240" t="str">
            <v>Tier3</v>
          </cell>
          <cell r="H2240" t="str">
            <v>C.OPER. MACEIO</v>
          </cell>
          <cell r="I2240" t="str">
            <v>136, RUA TEONILO GAMA, , TRAP.BARRA</v>
          </cell>
          <cell r="J2240" t="str">
            <v>MACEIO</v>
          </cell>
          <cell r="K2240" t="str">
            <v>AL</v>
          </cell>
          <cell r="L2240" t="str">
            <v>Brazil</v>
          </cell>
          <cell r="M2240" t="str">
            <v>57010-320</v>
          </cell>
          <cell r="N2240">
            <v>128000</v>
          </cell>
        </row>
        <row r="2241">
          <cell r="A2241">
            <v>289</v>
          </cell>
          <cell r="B2241" t="str">
            <v>PENDENTE</v>
          </cell>
          <cell r="C2241" t="str">
            <v>BU BR</v>
          </cell>
          <cell r="D2241">
            <v>289</v>
          </cell>
          <cell r="E2241" t="str">
            <v>Universal Branch Offices</v>
          </cell>
          <cell r="F2241" t="str">
            <v>noncritical</v>
          </cell>
          <cell r="G2241" t="str">
            <v>Tier3</v>
          </cell>
          <cell r="H2241" t="str">
            <v>CENTRAL OPERACIONAL RECIFE</v>
          </cell>
          <cell r="I2241" t="str">
            <v>58, RUA DAS CREOULAS, , GRACAS</v>
          </cell>
          <cell r="J2241" t="str">
            <v>RECIFE</v>
          </cell>
          <cell r="K2241" t="str">
            <v>PE</v>
          </cell>
          <cell r="L2241" t="str">
            <v>Brazil</v>
          </cell>
          <cell r="M2241" t="str">
            <v>52011-270</v>
          </cell>
          <cell r="N2241">
            <v>128000</v>
          </cell>
        </row>
        <row r="2242">
          <cell r="A2242">
            <v>8301</v>
          </cell>
          <cell r="B2242" t="str">
            <v>PENDENTE</v>
          </cell>
          <cell r="C2242" t="str">
            <v>BU BR</v>
          </cell>
          <cell r="D2242">
            <v>8301</v>
          </cell>
          <cell r="E2242" t="str">
            <v>Universal Branch Offices</v>
          </cell>
          <cell r="F2242" t="str">
            <v>noncritical</v>
          </cell>
          <cell r="G2242" t="str">
            <v>Tier3</v>
          </cell>
          <cell r="H2242" t="str">
            <v>SUCURSAL RIO CENTRO</v>
          </cell>
          <cell r="I2242" t="str">
            <v>107, RUA DO OUVIDOR, 13 ANDAR, CENTRO</v>
          </cell>
          <cell r="J2242" t="str">
            <v>RIO DE JANEIRO</v>
          </cell>
          <cell r="K2242" t="str">
            <v>RJ</v>
          </cell>
          <cell r="L2242" t="str">
            <v>Brazil</v>
          </cell>
          <cell r="M2242" t="str">
            <v>20040-030</v>
          </cell>
          <cell r="N2242">
            <v>128000</v>
          </cell>
        </row>
        <row r="2243">
          <cell r="A2243">
            <v>331</v>
          </cell>
          <cell r="B2243" t="str">
            <v>PENDENTE</v>
          </cell>
          <cell r="C2243" t="str">
            <v>BU BR</v>
          </cell>
          <cell r="D2243">
            <v>331</v>
          </cell>
          <cell r="E2243" t="str">
            <v>Universal Branch Offices</v>
          </cell>
          <cell r="F2243" t="str">
            <v>noncritical</v>
          </cell>
          <cell r="G2243" t="str">
            <v>Tier3</v>
          </cell>
          <cell r="H2243" t="str">
            <v>C.OPER.CURITIBA</v>
          </cell>
          <cell r="I2243" t="str">
            <v>97, Rua: João Parolin, , Prado Velho</v>
          </cell>
          <cell r="J2243" t="str">
            <v>CURITIBA</v>
          </cell>
          <cell r="K2243" t="str">
            <v>PR</v>
          </cell>
          <cell r="L2243" t="str">
            <v>Brazil</v>
          </cell>
          <cell r="M2243" t="str">
            <v>80060-030</v>
          </cell>
          <cell r="N2243">
            <v>128000</v>
          </cell>
        </row>
        <row r="2244">
          <cell r="A2244">
            <v>1818</v>
          </cell>
          <cell r="B2244" t="str">
            <v>PENDENTE</v>
          </cell>
          <cell r="C2244" t="str">
            <v>BU BR</v>
          </cell>
          <cell r="D2244">
            <v>1818</v>
          </cell>
          <cell r="E2244" t="str">
            <v>Universal Branch Offices</v>
          </cell>
          <cell r="F2244" t="str">
            <v>noncritical</v>
          </cell>
          <cell r="G2244" t="str">
            <v>Tier3</v>
          </cell>
          <cell r="H2244" t="str">
            <v>C.OPER.FLORIANOPOLIS</v>
          </cell>
          <cell r="I2244" t="str">
            <v>83, Avenida Vereador Gercino Silva, , Canto</v>
          </cell>
          <cell r="J2244" t="str">
            <v>Florianópolis</v>
          </cell>
          <cell r="K2244" t="str">
            <v>SC</v>
          </cell>
          <cell r="L2244" t="str">
            <v>Brazil</v>
          </cell>
          <cell r="M2244" t="str">
            <v>88111-320</v>
          </cell>
          <cell r="N2244">
            <v>128000</v>
          </cell>
        </row>
        <row r="2245">
          <cell r="A2245">
            <v>1898</v>
          </cell>
          <cell r="B2245" t="str">
            <v>PENDENTE</v>
          </cell>
          <cell r="C2245" t="str">
            <v>BU BR</v>
          </cell>
          <cell r="D2245">
            <v>1898</v>
          </cell>
          <cell r="E2245" t="str">
            <v>Universal Branch Offices</v>
          </cell>
          <cell r="F2245" t="str">
            <v>noncritical</v>
          </cell>
          <cell r="G2245" t="str">
            <v>Tier3</v>
          </cell>
          <cell r="H2245" t="str">
            <v>C.OPER.PORTO ALEGRE</v>
          </cell>
          <cell r="I2245" t="str">
            <v>187, Trav. Dr. Heinzelmann, , Navegantes</v>
          </cell>
          <cell r="J2245" t="str">
            <v>PORTO ALEGRE</v>
          </cell>
          <cell r="K2245" t="str">
            <v>RS</v>
          </cell>
          <cell r="L2245" t="str">
            <v>Brazil</v>
          </cell>
          <cell r="M2245" t="str">
            <v>90240-100</v>
          </cell>
          <cell r="N2245">
            <v>128000</v>
          </cell>
        </row>
        <row r="2246">
          <cell r="A2246">
            <v>9762</v>
          </cell>
          <cell r="B2246" t="str">
            <v>PENDENTE</v>
          </cell>
          <cell r="C2246" t="str">
            <v>BU BR</v>
          </cell>
          <cell r="D2246">
            <v>9762</v>
          </cell>
          <cell r="E2246" t="str">
            <v>Universal Branch Offices</v>
          </cell>
          <cell r="F2246" t="str">
            <v>noncritical</v>
          </cell>
          <cell r="G2246" t="str">
            <v>Tier3</v>
          </cell>
          <cell r="H2246" t="str">
            <v>FILIAL AYMORE SAO LUIS</v>
          </cell>
          <cell r="I2246" t="str">
            <v>2, AV. ANA JANSEN, QD 19 LOTE 02 SLS 508/510/512, SAO FRANCISCO</v>
          </cell>
          <cell r="J2246" t="str">
            <v>SAO LUIZ</v>
          </cell>
          <cell r="K2246" t="str">
            <v>MA</v>
          </cell>
          <cell r="L2246" t="str">
            <v>Brazil</v>
          </cell>
          <cell r="M2246" t="str">
            <v>65076-200</v>
          </cell>
          <cell r="N2246">
            <v>128000</v>
          </cell>
        </row>
        <row r="2247">
          <cell r="A2247">
            <v>9321</v>
          </cell>
          <cell r="B2247" t="str">
            <v>PENDENTE</v>
          </cell>
          <cell r="C2247" t="str">
            <v>BU BR</v>
          </cell>
          <cell r="D2247">
            <v>9321</v>
          </cell>
          <cell r="E2247" t="str">
            <v>Universal Branch Offices</v>
          </cell>
          <cell r="F2247" t="str">
            <v>noncritical</v>
          </cell>
          <cell r="G2247" t="str">
            <v>Tier3</v>
          </cell>
          <cell r="H2247" t="str">
            <v>COBRANCA LIMEIRA</v>
          </cell>
          <cell r="I2247" t="str">
            <v>787, RUA SANTA CRUZ, 'SALA 91/91 9 ANDAR, CENTRO</v>
          </cell>
          <cell r="J2247" t="str">
            <v>LIMEIRA</v>
          </cell>
          <cell r="K2247" t="str">
            <v>SP</v>
          </cell>
          <cell r="L2247" t="str">
            <v>Brazil</v>
          </cell>
          <cell r="M2247" t="str">
            <v>13480-041</v>
          </cell>
          <cell r="N2247">
            <v>128000</v>
          </cell>
        </row>
        <row r="2248">
          <cell r="A2248">
            <v>2909</v>
          </cell>
          <cell r="B2248" t="str">
            <v>PENDENTE</v>
          </cell>
          <cell r="C2248" t="str">
            <v>BU BR</v>
          </cell>
          <cell r="D2248">
            <v>2909</v>
          </cell>
          <cell r="E2248" t="str">
            <v>Universal Branch Offices</v>
          </cell>
          <cell r="F2248" t="str">
            <v>noncritical</v>
          </cell>
          <cell r="G2248" t="str">
            <v>Tier3</v>
          </cell>
          <cell r="H2248" t="str">
            <v>FILIAL MODELO NO EDIFICIO XV DE NOVEMBRO</v>
          </cell>
          <cell r="I2248" t="str">
            <v>165, RUA XV DE NOVEMBRO, 4 ANDAR, CENTRO</v>
          </cell>
          <cell r="J2248" t="str">
            <v>SAO PAULO</v>
          </cell>
          <cell r="K2248" t="str">
            <v>SP</v>
          </cell>
          <cell r="L2248" t="str">
            <v>Brazil</v>
          </cell>
          <cell r="M2248" t="str">
            <v>01013-010</v>
          </cell>
          <cell r="N2248">
            <v>128000</v>
          </cell>
        </row>
        <row r="2249">
          <cell r="A2249">
            <v>69</v>
          </cell>
          <cell r="B2249" t="str">
            <v>PENDENTE</v>
          </cell>
          <cell r="C2249" t="str">
            <v>BU BR</v>
          </cell>
          <cell r="D2249">
            <v>69</v>
          </cell>
          <cell r="E2249" t="str">
            <v>Universal Branch Offices</v>
          </cell>
          <cell r="F2249" t="str">
            <v>noncritical</v>
          </cell>
          <cell r="G2249" t="str">
            <v>Tier3</v>
          </cell>
          <cell r="H2249" t="str">
            <v>C.OPER.CAMPINAS I</v>
          </cell>
          <cell r="I2249" t="str">
            <v>40, Rua Antonio Nunes dos Santos, , Jardim da Vovo</v>
          </cell>
          <cell r="J2249" t="str">
            <v>CAMPINAS</v>
          </cell>
          <cell r="K2249" t="str">
            <v>SP</v>
          </cell>
          <cell r="L2249" t="str">
            <v>Brazil</v>
          </cell>
          <cell r="M2249" t="str">
            <v>13033210</v>
          </cell>
          <cell r="N2249">
            <v>128000</v>
          </cell>
        </row>
        <row r="2250">
          <cell r="A2250">
            <v>581</v>
          </cell>
          <cell r="B2250" t="str">
            <v>PENDENTE</v>
          </cell>
          <cell r="C2250" t="str">
            <v>BU BR</v>
          </cell>
          <cell r="D2250">
            <v>581</v>
          </cell>
          <cell r="E2250" t="str">
            <v>Universal Branch Offices</v>
          </cell>
          <cell r="F2250" t="str">
            <v>noncritical</v>
          </cell>
          <cell r="G2250" t="str">
            <v>Tier3</v>
          </cell>
          <cell r="H2250" t="str">
            <v>C.OPER.BHORIZONTE III</v>
          </cell>
          <cell r="I2250" t="str">
            <v>695, AV. Presid.  Carlos Luz, , Pedro II</v>
          </cell>
          <cell r="J2250" t="str">
            <v>BELO HORIZONTE</v>
          </cell>
          <cell r="K2250" t="str">
            <v>MG</v>
          </cell>
          <cell r="L2250" t="str">
            <v>Brazil</v>
          </cell>
          <cell r="M2250" t="str">
            <v>31230000</v>
          </cell>
          <cell r="N2250">
            <v>128000</v>
          </cell>
        </row>
        <row r="2251">
          <cell r="A2251">
            <v>20</v>
          </cell>
          <cell r="B2251" t="str">
            <v>PENDENTE</v>
          </cell>
          <cell r="C2251" t="str">
            <v>BU BR</v>
          </cell>
          <cell r="D2251">
            <v>20</v>
          </cell>
          <cell r="E2251" t="str">
            <v>Universal Branch Offices</v>
          </cell>
          <cell r="F2251" t="str">
            <v>noncritical</v>
          </cell>
          <cell r="G2251" t="str">
            <v>Tier3</v>
          </cell>
          <cell r="H2251" t="str">
            <v>RIBEIRAO PRETO</v>
          </cell>
          <cell r="I2251" t="str">
            <v>730, RUA AMERICO BRASILIENSE, SLJ, CENTRO</v>
          </cell>
          <cell r="J2251" t="str">
            <v>RIBEIRAO PRETO</v>
          </cell>
          <cell r="K2251" t="str">
            <v>SP</v>
          </cell>
          <cell r="L2251" t="str">
            <v>Brazil</v>
          </cell>
          <cell r="M2251" t="str">
            <v>14015-050</v>
          </cell>
          <cell r="N2251">
            <v>128000</v>
          </cell>
        </row>
        <row r="2252">
          <cell r="A2252">
            <v>84</v>
          </cell>
          <cell r="B2252" t="str">
            <v>PENDENTE</v>
          </cell>
          <cell r="C2252" t="str">
            <v>BU BR</v>
          </cell>
          <cell r="D2252">
            <v>84</v>
          </cell>
          <cell r="E2252" t="str">
            <v>Universal Branch Offices</v>
          </cell>
          <cell r="F2252" t="str">
            <v>noncritical</v>
          </cell>
          <cell r="G2252" t="str">
            <v>Tier3</v>
          </cell>
          <cell r="H2252" t="str">
            <v>CADE BANDEP</v>
          </cell>
          <cell r="I2252" t="str">
            <v>1813, AV. BRIG. LUIZ ANTONIO, , BELA VISTA</v>
          </cell>
          <cell r="J2252" t="str">
            <v>SAO PAULO</v>
          </cell>
          <cell r="K2252" t="str">
            <v>SP</v>
          </cell>
          <cell r="L2252" t="str">
            <v>Brazil</v>
          </cell>
          <cell r="M2252" t="str">
            <v>01310-916</v>
          </cell>
          <cell r="N2252">
            <v>256000</v>
          </cell>
        </row>
        <row r="2253">
          <cell r="A2253">
            <v>84</v>
          </cell>
          <cell r="B2253" t="str">
            <v>PENDENTE</v>
          </cell>
          <cell r="C2253" t="str">
            <v>BU BR</v>
          </cell>
          <cell r="D2253">
            <v>84</v>
          </cell>
          <cell r="E2253" t="str">
            <v>Universal Branch Offices</v>
          </cell>
          <cell r="F2253" t="str">
            <v>noncritical</v>
          </cell>
          <cell r="G2253" t="str">
            <v>Tier3</v>
          </cell>
          <cell r="H2253" t="str">
            <v>CADE AV PAULISTA</v>
          </cell>
          <cell r="I2253" t="str">
            <v>1813, AV. BRIG. LUIZ ANTONIO, TERREO, BELA VISTA</v>
          </cell>
          <cell r="J2253" t="str">
            <v>SAO PAULO</v>
          </cell>
          <cell r="K2253" t="str">
            <v>SP</v>
          </cell>
          <cell r="L2253" t="str">
            <v>Brazil</v>
          </cell>
          <cell r="M2253" t="str">
            <v>01310-916</v>
          </cell>
          <cell r="N2253">
            <v>128000</v>
          </cell>
        </row>
        <row r="2254">
          <cell r="A2254">
            <v>84</v>
          </cell>
          <cell r="B2254" t="str">
            <v>PENDENTE</v>
          </cell>
          <cell r="C2254" t="str">
            <v>BU BR</v>
          </cell>
          <cell r="D2254">
            <v>84</v>
          </cell>
          <cell r="E2254" t="str">
            <v>Universal Branch Offices</v>
          </cell>
          <cell r="F2254" t="str">
            <v>noncritical</v>
          </cell>
          <cell r="G2254" t="str">
            <v>Tier3</v>
          </cell>
          <cell r="H2254" t="str">
            <v>CADE SUDAMERIS</v>
          </cell>
          <cell r="I2254" t="str">
            <v>1813, AV. BRIG. LUIZ ANTONIO, , BELA VISTA</v>
          </cell>
          <cell r="J2254" t="str">
            <v>SAO PAULO</v>
          </cell>
          <cell r="K2254" t="str">
            <v>SP</v>
          </cell>
          <cell r="L2254" t="str">
            <v>Brazil</v>
          </cell>
          <cell r="M2254" t="str">
            <v>01310-916</v>
          </cell>
          <cell r="N2254">
            <v>128000</v>
          </cell>
        </row>
        <row r="2255">
          <cell r="A2255">
            <v>888</v>
          </cell>
          <cell r="B2255" t="str">
            <v>PENDENTE</v>
          </cell>
          <cell r="C2255" t="str">
            <v>BU BR</v>
          </cell>
          <cell r="D2255">
            <v>888</v>
          </cell>
          <cell r="E2255" t="str">
            <v>Universal Branch Offices</v>
          </cell>
          <cell r="F2255" t="str">
            <v>noncritical</v>
          </cell>
          <cell r="G2255" t="str">
            <v>Tier3</v>
          </cell>
          <cell r="H2255" t="str">
            <v>C.OPER.SAO PAULO OESTE</v>
          </cell>
          <cell r="I2255" t="str">
            <v>104, Rua Rosa e Silva, , S.CECILIA</v>
          </cell>
          <cell r="J2255" t="str">
            <v>SAO PAULO</v>
          </cell>
          <cell r="K2255" t="str">
            <v>SP</v>
          </cell>
          <cell r="L2255" t="str">
            <v>Brazil</v>
          </cell>
          <cell r="M2255" t="str">
            <v>05311-020</v>
          </cell>
          <cell r="N2255">
            <v>64000</v>
          </cell>
        </row>
        <row r="2256">
          <cell r="A2256">
            <v>9431</v>
          </cell>
          <cell r="B2256" t="str">
            <v>PENDENTE</v>
          </cell>
          <cell r="C2256" t="str">
            <v>BU BR</v>
          </cell>
          <cell r="D2256">
            <v>9431</v>
          </cell>
          <cell r="E2256" t="str">
            <v>Universal Branch Offices</v>
          </cell>
          <cell r="F2256" t="str">
            <v>noncritical</v>
          </cell>
          <cell r="G2256" t="str">
            <v>Tier3</v>
          </cell>
          <cell r="H2256" t="str">
            <v>COBRANCA VILA MATILDE</v>
          </cell>
          <cell r="I2256" t="str">
            <v>265, Praça Dr. Sampaio Vidal, , Vila Formosa</v>
          </cell>
          <cell r="J2256" t="str">
            <v>SAO PAULO</v>
          </cell>
          <cell r="K2256" t="str">
            <v>SP</v>
          </cell>
          <cell r="L2256" t="str">
            <v>Brazil</v>
          </cell>
          <cell r="M2256" t="str">
            <v>3356-060</v>
          </cell>
          <cell r="N2256">
            <v>128000</v>
          </cell>
        </row>
        <row r="2257">
          <cell r="A2257">
            <v>9391</v>
          </cell>
          <cell r="B2257" t="str">
            <v>PENDENTE</v>
          </cell>
          <cell r="C2257" t="str">
            <v>BU BR</v>
          </cell>
          <cell r="D2257">
            <v>9391</v>
          </cell>
          <cell r="E2257" t="str">
            <v>Universal Branch Offices</v>
          </cell>
          <cell r="F2257" t="str">
            <v>noncritical</v>
          </cell>
          <cell r="G2257" t="str">
            <v>Tier3</v>
          </cell>
          <cell r="H2257" t="str">
            <v>COBRANCA S.BERNARDO DO CAMPO</v>
          </cell>
          <cell r="I2257" t="str">
            <v>164, AV KENNEDY, 3º andar, CENTRO</v>
          </cell>
          <cell r="J2257" t="str">
            <v>S.BERN.DO CAMPO</v>
          </cell>
          <cell r="K2257" t="str">
            <v>SP</v>
          </cell>
          <cell r="L2257" t="str">
            <v>Brazil</v>
          </cell>
          <cell r="M2257" t="str">
            <v>09726-250</v>
          </cell>
          <cell r="N2257">
            <v>128000</v>
          </cell>
        </row>
        <row r="2258">
          <cell r="A2258">
            <v>2179</v>
          </cell>
          <cell r="B2258" t="str">
            <v>PENDENTE</v>
          </cell>
          <cell r="C2258" t="str">
            <v>BU BR</v>
          </cell>
          <cell r="D2258">
            <v>2179</v>
          </cell>
          <cell r="E2258" t="str">
            <v>Universal Branch Offices</v>
          </cell>
          <cell r="F2258" t="str">
            <v>noncritical</v>
          </cell>
          <cell r="G2258" t="str">
            <v>Tier3</v>
          </cell>
          <cell r="H2258" t="str">
            <v>NN PGTO.INSS RECIFE</v>
          </cell>
          <cell r="I2258" t="str">
            <v>165, RUA GERVASIO PIRES, , SOLEDADE</v>
          </cell>
          <cell r="J2258" t="str">
            <v>RECIFE</v>
          </cell>
          <cell r="K2258" t="str">
            <v>PE</v>
          </cell>
          <cell r="L2258" t="str">
            <v>Brazil</v>
          </cell>
          <cell r="M2258"/>
          <cell r="N2258">
            <v>64000</v>
          </cell>
        </row>
        <row r="2259">
          <cell r="A2259">
            <v>725</v>
          </cell>
          <cell r="B2259" t="str">
            <v>PENDENTE</v>
          </cell>
          <cell r="C2259" t="str">
            <v>BU BR</v>
          </cell>
          <cell r="D2259">
            <v>725</v>
          </cell>
          <cell r="E2259" t="str">
            <v>Universal Branch Offices</v>
          </cell>
          <cell r="F2259" t="str">
            <v>noncritical</v>
          </cell>
          <cell r="G2259" t="str">
            <v>Tier3</v>
          </cell>
          <cell r="H2259" t="str">
            <v>C.OPER.MANAUS</v>
          </cell>
          <cell r="I2259" t="str">
            <v>372, AVENIDA CONSTANTINO NERY, ,</v>
          </cell>
          <cell r="J2259" t="str">
            <v>MANAUS</v>
          </cell>
          <cell r="K2259" t="str">
            <v>AM</v>
          </cell>
          <cell r="L2259" t="str">
            <v>Brazil</v>
          </cell>
          <cell r="M2259" t="str">
            <v>69010-160</v>
          </cell>
          <cell r="N2259">
            <v>128000</v>
          </cell>
        </row>
        <row r="2260">
          <cell r="A2260">
            <v>888</v>
          </cell>
          <cell r="B2260" t="str">
            <v>PENDENTE</v>
          </cell>
          <cell r="C2260" t="str">
            <v>BU BR</v>
          </cell>
          <cell r="D2260">
            <v>888</v>
          </cell>
          <cell r="E2260" t="str">
            <v>Universal Branch Offices</v>
          </cell>
          <cell r="F2260" t="str">
            <v>noncritical</v>
          </cell>
          <cell r="G2260" t="str">
            <v>Tier3</v>
          </cell>
          <cell r="H2260" t="str">
            <v>C.OPER.SAO PAULO OESTE</v>
          </cell>
          <cell r="I2260" t="str">
            <v>104, Rua Rosa e Silva, , S.CECILIA</v>
          </cell>
          <cell r="J2260" t="str">
            <v>SAO PAULO</v>
          </cell>
          <cell r="K2260" t="str">
            <v>SP</v>
          </cell>
          <cell r="L2260" t="str">
            <v>Brazil</v>
          </cell>
          <cell r="M2260" t="str">
            <v>01230-020</v>
          </cell>
          <cell r="N2260">
            <v>128000</v>
          </cell>
        </row>
        <row r="2261">
          <cell r="A2261">
            <v>1826</v>
          </cell>
          <cell r="B2261" t="str">
            <v>PENDENTE</v>
          </cell>
          <cell r="C2261" t="str">
            <v>BU BR</v>
          </cell>
          <cell r="D2261">
            <v>1826</v>
          </cell>
          <cell r="E2261" t="str">
            <v>Universal Branch Offices</v>
          </cell>
          <cell r="F2261" t="str">
            <v>noncritical</v>
          </cell>
          <cell r="G2261" t="str">
            <v>Tier3</v>
          </cell>
          <cell r="H2261" t="str">
            <v>C.OPER.ABC-STA.CECILIA</v>
          </cell>
          <cell r="I2261" t="str">
            <v>1350, RUA DOS COQUEIROS, ,</v>
          </cell>
          <cell r="J2261" t="str">
            <v>STO.ANDRE</v>
          </cell>
          <cell r="K2261" t="str">
            <v>SP</v>
          </cell>
          <cell r="L2261" t="str">
            <v>Brazil</v>
          </cell>
          <cell r="M2261" t="str">
            <v>01230-020</v>
          </cell>
          <cell r="N2261">
            <v>128000</v>
          </cell>
        </row>
        <row r="2262">
          <cell r="A2262">
            <v>661</v>
          </cell>
          <cell r="B2262" t="str">
            <v>PENDENTE</v>
          </cell>
          <cell r="C2262" t="str">
            <v>BU BR</v>
          </cell>
          <cell r="D2262">
            <v>661</v>
          </cell>
          <cell r="E2262" t="str">
            <v>Universal Branch Offices</v>
          </cell>
          <cell r="F2262" t="str">
            <v>noncritical</v>
          </cell>
          <cell r="G2262" t="str">
            <v>Tier3</v>
          </cell>
          <cell r="H2262" t="str">
            <v>CENTRAL OPER. RIB. PRETO</v>
          </cell>
          <cell r="I2262" t="str">
            <v>375, RUA AUGUSTO BIANCHI, , PARQUE INDUSTRIAL LAGOINHA</v>
          </cell>
          <cell r="J2262" t="str">
            <v>RIBEIRAO PRETO</v>
          </cell>
          <cell r="K2262" t="str">
            <v>SP</v>
          </cell>
          <cell r="L2262" t="str">
            <v>Brazil</v>
          </cell>
          <cell r="M2262" t="str">
            <v>14095-140</v>
          </cell>
          <cell r="N2262">
            <v>128000</v>
          </cell>
        </row>
        <row r="2263">
          <cell r="A2263">
            <v>689</v>
          </cell>
          <cell r="B2263" t="str">
            <v>PENDENTE</v>
          </cell>
          <cell r="C2263" t="str">
            <v>BU BR</v>
          </cell>
          <cell r="D2263">
            <v>689</v>
          </cell>
          <cell r="E2263" t="str">
            <v>Universal Branch Offices</v>
          </cell>
          <cell r="F2263" t="str">
            <v>noncritical</v>
          </cell>
          <cell r="G2263" t="str">
            <v>Tier3</v>
          </cell>
          <cell r="H2263" t="str">
            <v>PLAT.CORPORATE M SAO PAULO - CPDSPO</v>
          </cell>
          <cell r="I2263" t="str">
            <v>1813, AV. BRIG. LUIZ ANTONIO, , BELA VISTA</v>
          </cell>
          <cell r="J2263" t="str">
            <v>SÃO PAULO</v>
          </cell>
          <cell r="K2263" t="str">
            <v>SP</v>
          </cell>
          <cell r="L2263" t="str">
            <v>Brazil</v>
          </cell>
          <cell r="M2263" t="str">
            <v>01318-911</v>
          </cell>
          <cell r="N2263">
            <v>128000</v>
          </cell>
        </row>
        <row r="2264">
          <cell r="A2264">
            <v>2129</v>
          </cell>
          <cell r="B2264" t="str">
            <v>PENDENTE</v>
          </cell>
          <cell r="C2264" t="str">
            <v>BU BR</v>
          </cell>
          <cell r="D2264">
            <v>2129</v>
          </cell>
          <cell r="E2264" t="str">
            <v>Universal Branch Offices</v>
          </cell>
          <cell r="F2264" t="str">
            <v>noncritical</v>
          </cell>
          <cell r="G2264" t="str">
            <v>Tier3</v>
          </cell>
          <cell r="H2264" t="str">
            <v>CART.CAMBIO CURITIBA</v>
          </cell>
          <cell r="I2264" t="str">
            <v>267, RUA EMILIANO PERNETA, , CENTRO</v>
          </cell>
          <cell r="J2264" t="str">
            <v>CURITIBA</v>
          </cell>
          <cell r="K2264" t="str">
            <v>PR</v>
          </cell>
          <cell r="L2264" t="str">
            <v>Brazil</v>
          </cell>
          <cell r="M2264" t="str">
            <v>80010-050</v>
          </cell>
          <cell r="N2264">
            <v>9600</v>
          </cell>
        </row>
        <row r="2265">
          <cell r="A2265">
            <v>17</v>
          </cell>
          <cell r="B2265" t="str">
            <v>PENDENTE</v>
          </cell>
          <cell r="C2265" t="str">
            <v>BU BR</v>
          </cell>
          <cell r="D2265">
            <v>17</v>
          </cell>
          <cell r="E2265" t="str">
            <v>Universal Branch Offices</v>
          </cell>
          <cell r="F2265" t="str">
            <v>noncritical</v>
          </cell>
          <cell r="G2265" t="str">
            <v>Tier3</v>
          </cell>
          <cell r="H2265" t="str">
            <v>SETOR PIRACICABA</v>
          </cell>
          <cell r="I2265" t="str">
            <v>966, PRACA DA CATEDRAL, SLJ, CENTRO</v>
          </cell>
          <cell r="J2265" t="str">
            <v>PIRACICABA</v>
          </cell>
          <cell r="K2265" t="str">
            <v>SP</v>
          </cell>
          <cell r="L2265" t="str">
            <v>Brazil</v>
          </cell>
          <cell r="M2265" t="str">
            <v>13400-370</v>
          </cell>
          <cell r="N2265">
            <v>256000</v>
          </cell>
        </row>
        <row r="2266">
          <cell r="A2266">
            <v>9171</v>
          </cell>
          <cell r="B2266" t="str">
            <v>PENDENTE</v>
          </cell>
          <cell r="C2266" t="str">
            <v>BU BR</v>
          </cell>
          <cell r="D2266">
            <v>9171</v>
          </cell>
          <cell r="E2266" t="str">
            <v>Universal Branch Offices</v>
          </cell>
          <cell r="F2266" t="str">
            <v>noncritical</v>
          </cell>
          <cell r="G2266" t="str">
            <v>Tier3</v>
          </cell>
          <cell r="H2266" t="str">
            <v>COBRANCA UBERLANDIA</v>
          </cell>
          <cell r="I2266" t="str">
            <v>146, Av. Dos Municipios, , Maracanã</v>
          </cell>
          <cell r="J2266" t="str">
            <v>UBERLANDIA</v>
          </cell>
          <cell r="K2266" t="str">
            <v>MG</v>
          </cell>
          <cell r="L2266" t="str">
            <v>Brazil</v>
          </cell>
          <cell r="M2266" t="str">
            <v>38400-708</v>
          </cell>
          <cell r="N2266">
            <v>128000</v>
          </cell>
        </row>
        <row r="2267">
          <cell r="A2267">
            <v>9311</v>
          </cell>
          <cell r="B2267" t="str">
            <v>PENDENTE</v>
          </cell>
          <cell r="C2267" t="str">
            <v>BU BR</v>
          </cell>
          <cell r="D2267">
            <v>9311</v>
          </cell>
          <cell r="E2267" t="str">
            <v>Universal Branch Offices</v>
          </cell>
          <cell r="F2267" t="str">
            <v>noncritical</v>
          </cell>
          <cell r="G2267" t="str">
            <v>Tier3</v>
          </cell>
          <cell r="H2267" t="str">
            <v>COBRANCA LAPA</v>
          </cell>
          <cell r="I2267" t="str">
            <v>359, AV ERMANO MARCHETTI, , LAPA</v>
          </cell>
          <cell r="J2267" t="str">
            <v>SAO PAULO</v>
          </cell>
          <cell r="K2267" t="str">
            <v>SP</v>
          </cell>
          <cell r="L2267" t="str">
            <v>Brazil</v>
          </cell>
          <cell r="M2267" t="str">
            <v>05058-010</v>
          </cell>
          <cell r="N2267">
            <v>128000</v>
          </cell>
        </row>
        <row r="2268">
          <cell r="A2268">
            <v>9331</v>
          </cell>
          <cell r="B2268" t="str">
            <v>PENDENTE</v>
          </cell>
          <cell r="C2268" t="str">
            <v>BU BR</v>
          </cell>
          <cell r="D2268">
            <v>9331</v>
          </cell>
          <cell r="E2268" t="str">
            <v>Universal Branch Offices</v>
          </cell>
          <cell r="F2268" t="str">
            <v>noncritical</v>
          </cell>
          <cell r="G2268" t="str">
            <v>Tier3</v>
          </cell>
          <cell r="H2268" t="str">
            <v>COBRANCA NITEROI</v>
          </cell>
          <cell r="I2268" t="str">
            <v>43, R. Dr. Borman, 15 andar / sl 1501, CENTRO</v>
          </cell>
          <cell r="J2268" t="str">
            <v>NITEROI</v>
          </cell>
          <cell r="K2268" t="str">
            <v>RJ</v>
          </cell>
          <cell r="L2268" t="str">
            <v>Brazil</v>
          </cell>
          <cell r="M2268" t="str">
            <v>24020-320</v>
          </cell>
          <cell r="N2268">
            <v>128000</v>
          </cell>
        </row>
        <row r="2269">
          <cell r="A2269">
            <v>9341</v>
          </cell>
          <cell r="B2269" t="str">
            <v>PENDENTE</v>
          </cell>
          <cell r="C2269" t="str">
            <v>BU BR</v>
          </cell>
          <cell r="D2269">
            <v>9341</v>
          </cell>
          <cell r="E2269" t="str">
            <v>Universal Branch Offices</v>
          </cell>
          <cell r="F2269" t="str">
            <v>noncritical</v>
          </cell>
          <cell r="G2269" t="str">
            <v>Tier3</v>
          </cell>
          <cell r="H2269" t="str">
            <v>COBRANCA OSASCO</v>
          </cell>
          <cell r="I2269" t="str">
            <v>500, Av. Dionisia alves Barreto, 10 ANDAR, CENTRO</v>
          </cell>
          <cell r="J2269" t="str">
            <v>OSASCO</v>
          </cell>
          <cell r="K2269" t="str">
            <v>SP</v>
          </cell>
          <cell r="L2269" t="str">
            <v>Brazil</v>
          </cell>
          <cell r="M2269" t="str">
            <v>06086-050</v>
          </cell>
          <cell r="N2269">
            <v>128000</v>
          </cell>
        </row>
        <row r="2270">
          <cell r="A2270">
            <v>9219</v>
          </cell>
          <cell r="B2270" t="str">
            <v>PENDENTE</v>
          </cell>
          <cell r="C2270" t="str">
            <v>BU BR</v>
          </cell>
          <cell r="D2270">
            <v>9219</v>
          </cell>
          <cell r="E2270" t="str">
            <v>Universal Branch Offices</v>
          </cell>
          <cell r="F2270" t="str">
            <v>noncritical</v>
          </cell>
          <cell r="G2270" t="str">
            <v>Tier3</v>
          </cell>
          <cell r="H2270" t="str">
            <v>SHOPPING FORTALEZA</v>
          </cell>
          <cell r="I2270" t="str">
            <v>915, RUA FLORIANO PEIXOTO, 1 andar,</v>
          </cell>
          <cell r="J2270" t="str">
            <v>Guararapes</v>
          </cell>
          <cell r="K2270" t="str">
            <v>CE</v>
          </cell>
          <cell r="L2270" t="str">
            <v>Brazil</v>
          </cell>
          <cell r="M2270"/>
          <cell r="N2270">
            <v>9600</v>
          </cell>
        </row>
        <row r="2271">
          <cell r="A2271">
            <v>5586</v>
          </cell>
          <cell r="B2271" t="str">
            <v>PENDENTE</v>
          </cell>
          <cell r="C2271" t="str">
            <v>BU BR</v>
          </cell>
          <cell r="D2271">
            <v>5586</v>
          </cell>
          <cell r="E2271" t="str">
            <v>Universal Branch Offices</v>
          </cell>
          <cell r="F2271" t="str">
            <v>noncritical</v>
          </cell>
          <cell r="G2271" t="str">
            <v>Tier3</v>
          </cell>
          <cell r="H2271" t="str">
            <v>PROJETO FASSASS FUNDACAO SUDAMERIS</v>
          </cell>
          <cell r="I2271" t="str">
            <v>2230, AVENIDA PAULISTA, 1 ANDAR, CERQUEIRA CESAR</v>
          </cell>
          <cell r="J2271" t="str">
            <v>SAO PAULO</v>
          </cell>
          <cell r="K2271" t="str">
            <v>SP</v>
          </cell>
          <cell r="L2271" t="str">
            <v>Brazil</v>
          </cell>
          <cell r="M2271" t="str">
            <v>01310-300</v>
          </cell>
          <cell r="N2271">
            <v>512000</v>
          </cell>
        </row>
        <row r="2272">
          <cell r="A2272">
            <v>8303</v>
          </cell>
          <cell r="B2272" t="str">
            <v>PENDENTE</v>
          </cell>
          <cell r="C2272" t="str">
            <v>BU BR</v>
          </cell>
          <cell r="D2272">
            <v>8303</v>
          </cell>
          <cell r="E2272" t="str">
            <v>Universal Branch Offices</v>
          </cell>
          <cell r="F2272" t="str">
            <v>noncritical</v>
          </cell>
          <cell r="G2272" t="str">
            <v>Tier3</v>
          </cell>
          <cell r="H2272" t="str">
            <v>SUCURSAL RIO NORTE</v>
          </cell>
          <cell r="I2272" t="str">
            <v>276, RUA MAJOR AVILA, , TIJUCA</v>
          </cell>
          <cell r="J2272" t="str">
            <v>RIO DE JANEIRO</v>
          </cell>
          <cell r="K2272" t="str">
            <v>RJ</v>
          </cell>
          <cell r="L2272" t="str">
            <v>Brazil</v>
          </cell>
          <cell r="M2272"/>
          <cell r="N2272">
            <v>128000</v>
          </cell>
        </row>
        <row r="2273">
          <cell r="A2273">
            <v>8603</v>
          </cell>
          <cell r="B2273" t="str">
            <v>PENDENTE</v>
          </cell>
          <cell r="C2273" t="str">
            <v>BU BR</v>
          </cell>
          <cell r="D2273">
            <v>8603</v>
          </cell>
          <cell r="E2273" t="str">
            <v>Universal Branch Offices</v>
          </cell>
          <cell r="F2273" t="str">
            <v>noncritical</v>
          </cell>
          <cell r="G2273" t="str">
            <v>Tier3</v>
          </cell>
          <cell r="H2273" t="str">
            <v>SUCURSAL FORTALEZA</v>
          </cell>
          <cell r="I2273" t="str">
            <v>3233, AV. ANTONIO SALES, , DIONISIO TORRES</v>
          </cell>
          <cell r="J2273" t="str">
            <v>FORTALEZA</v>
          </cell>
          <cell r="K2273" t="str">
            <v>CE</v>
          </cell>
          <cell r="L2273" t="str">
            <v>Brazil</v>
          </cell>
          <cell r="M2273"/>
          <cell r="N2273">
            <v>128000</v>
          </cell>
        </row>
        <row r="2274">
          <cell r="A2274">
            <v>779</v>
          </cell>
          <cell r="B2274" t="str">
            <v>PENDENTE</v>
          </cell>
          <cell r="C2274" t="str">
            <v>BU BR</v>
          </cell>
          <cell r="D2274">
            <v>779</v>
          </cell>
          <cell r="E2274" t="str">
            <v>Universal Branch Offices</v>
          </cell>
          <cell r="F2274" t="str">
            <v>noncritical</v>
          </cell>
          <cell r="G2274" t="str">
            <v>Tier3</v>
          </cell>
          <cell r="H2274" t="str">
            <v>C.OPER.VALE DO PARAÍBA</v>
          </cell>
          <cell r="I2274" t="str">
            <v>276, RUA AFONSO CESAR DE SIQUEIRA, , V.ADYANA</v>
          </cell>
          <cell r="J2274" t="str">
            <v>S.JOSE CAMPOS</v>
          </cell>
          <cell r="K2274" t="str">
            <v>SP</v>
          </cell>
          <cell r="L2274" t="str">
            <v>Brazil</v>
          </cell>
          <cell r="M2274" t="str">
            <v>12243-710</v>
          </cell>
          <cell r="N2274">
            <v>128000</v>
          </cell>
        </row>
        <row r="2275">
          <cell r="A2275">
            <v>9381</v>
          </cell>
          <cell r="B2275" t="str">
            <v>PENDENTE</v>
          </cell>
          <cell r="C2275" t="str">
            <v>BU BR</v>
          </cell>
          <cell r="D2275">
            <v>9381</v>
          </cell>
          <cell r="E2275" t="str">
            <v>Universal Branch Offices</v>
          </cell>
          <cell r="F2275" t="str">
            <v>noncritical</v>
          </cell>
          <cell r="G2275" t="str">
            <v>Tier3</v>
          </cell>
          <cell r="H2275" t="str">
            <v>COBRANCA SANTO AMARO</v>
          </cell>
          <cell r="I2275" t="str">
            <v>1816, AV AMERICA BRASILIENSE, 2 ANDAR, SANTO AMARO</v>
          </cell>
          <cell r="J2275" t="str">
            <v>SAO PAULO</v>
          </cell>
          <cell r="K2275" t="str">
            <v>SP</v>
          </cell>
          <cell r="L2275" t="str">
            <v>Brazil</v>
          </cell>
          <cell r="M2275" t="str">
            <v>04715-004</v>
          </cell>
          <cell r="N2275">
            <v>256000</v>
          </cell>
        </row>
        <row r="2276">
          <cell r="A2276">
            <v>9694</v>
          </cell>
          <cell r="B2276" t="str">
            <v>PENDENTE</v>
          </cell>
          <cell r="C2276" t="str">
            <v>BU BR</v>
          </cell>
          <cell r="D2276">
            <v>9694</v>
          </cell>
          <cell r="E2276" t="str">
            <v>Universal Branch Offices</v>
          </cell>
          <cell r="F2276" t="str">
            <v>noncritical</v>
          </cell>
          <cell r="G2276" t="str">
            <v>Tier3</v>
          </cell>
          <cell r="H2276" t="str">
            <v>COBRANÇA TATUAPÉ</v>
          </cell>
          <cell r="I2276" t="str">
            <v>322, RUA EMILA MARENGO, SOBRELOJA, TATUAPÉ</v>
          </cell>
          <cell r="J2276" t="str">
            <v>SÃO PAULO</v>
          </cell>
          <cell r="K2276" t="str">
            <v>SP</v>
          </cell>
          <cell r="L2276" t="str">
            <v>Brazil</v>
          </cell>
          <cell r="M2276" t="str">
            <v>03336-000</v>
          </cell>
          <cell r="N2276">
            <v>128000</v>
          </cell>
        </row>
        <row r="2277">
          <cell r="A2277">
            <v>718</v>
          </cell>
          <cell r="B2277" t="str">
            <v>PENDENTE</v>
          </cell>
          <cell r="C2277" t="str">
            <v>BU BR</v>
          </cell>
          <cell r="D2277">
            <v>718</v>
          </cell>
          <cell r="E2277" t="str">
            <v>Universal Branch Offices</v>
          </cell>
          <cell r="F2277" t="str">
            <v>noncritical</v>
          </cell>
          <cell r="G2277" t="str">
            <v>Tier3</v>
          </cell>
          <cell r="H2277" t="str">
            <v>C.OPER.RIO CENTRO I</v>
          </cell>
          <cell r="I2277" t="str">
            <v>527, Rua São Luiz Gozaga, , S.CRISTOVA</v>
          </cell>
          <cell r="J2277" t="str">
            <v>RIO DE JANEIRO</v>
          </cell>
          <cell r="K2277" t="str">
            <v>RJ</v>
          </cell>
          <cell r="L2277" t="str">
            <v>Brazil</v>
          </cell>
          <cell r="M2277" t="str">
            <v>20931-670</v>
          </cell>
          <cell r="N2277">
            <v>128000</v>
          </cell>
        </row>
        <row r="2278">
          <cell r="A2278">
            <v>1826</v>
          </cell>
          <cell r="B2278" t="str">
            <v>PENDENTE</v>
          </cell>
          <cell r="C2278" t="str">
            <v>BU BR</v>
          </cell>
          <cell r="D2278">
            <v>1826</v>
          </cell>
          <cell r="E2278" t="str">
            <v>Universal Branch Offices</v>
          </cell>
          <cell r="F2278" t="str">
            <v>noncritical</v>
          </cell>
          <cell r="G2278" t="str">
            <v>Tier3</v>
          </cell>
          <cell r="H2278" t="str">
            <v>C.OPER.ABC-STA.CECILIA</v>
          </cell>
          <cell r="I2278" t="str">
            <v>1350, RUA DOS COQUEIROS, , CAMPESTRE</v>
          </cell>
          <cell r="J2278" t="str">
            <v>STO.ANDRE</v>
          </cell>
          <cell r="K2278" t="str">
            <v>SP</v>
          </cell>
          <cell r="L2278" t="str">
            <v>Brazil</v>
          </cell>
          <cell r="M2278" t="str">
            <v>01230-020</v>
          </cell>
          <cell r="N2278">
            <v>128000</v>
          </cell>
        </row>
        <row r="2279">
          <cell r="A2279">
            <v>2184</v>
          </cell>
          <cell r="B2279" t="str">
            <v>PENDENTE</v>
          </cell>
          <cell r="C2279" t="str">
            <v>BU BR</v>
          </cell>
          <cell r="D2279">
            <v>2184</v>
          </cell>
          <cell r="E2279" t="str">
            <v>Universal Branch Offices</v>
          </cell>
          <cell r="F2279" t="str">
            <v>noncritical</v>
          </cell>
          <cell r="G2279" t="str">
            <v>Tier3</v>
          </cell>
          <cell r="H2279" t="str">
            <v>NN MIDDLE MARKET SOROCABA</v>
          </cell>
          <cell r="I2279" t="str">
            <v>294, RUA 15 DE NOVEMBRO, , CENTRO</v>
          </cell>
          <cell r="J2279" t="str">
            <v>SOROCABA</v>
          </cell>
          <cell r="K2279" t="str">
            <v>SP</v>
          </cell>
          <cell r="L2279" t="str">
            <v>Brazil</v>
          </cell>
          <cell r="M2279" t="str">
            <v>18010-82</v>
          </cell>
          <cell r="N2279">
            <v>512000</v>
          </cell>
        </row>
        <row r="2280">
          <cell r="A2280">
            <v>9988</v>
          </cell>
          <cell r="B2280" t="str">
            <v>PENDENTE</v>
          </cell>
          <cell r="C2280" t="str">
            <v>BU BR</v>
          </cell>
          <cell r="D2280">
            <v>9988</v>
          </cell>
          <cell r="E2280" t="str">
            <v>Universal Branch Offices</v>
          </cell>
          <cell r="F2280" t="str">
            <v>noncritical</v>
          </cell>
          <cell r="G2280" t="str">
            <v>Tier3</v>
          </cell>
          <cell r="H2280" t="str">
            <v>FILIAL CUIABA</v>
          </cell>
          <cell r="I2280" t="str">
            <v>3619, RUA BARAO DE MELGACO, 2º ANDAR,</v>
          </cell>
          <cell r="J2280" t="str">
            <v>CUIABA</v>
          </cell>
          <cell r="K2280" t="str">
            <v>MT</v>
          </cell>
          <cell r="L2280" t="str">
            <v>Brazil</v>
          </cell>
          <cell r="M2280" t="str">
            <v>78005-300</v>
          </cell>
          <cell r="N2280">
            <v>256000</v>
          </cell>
        </row>
        <row r="2281">
          <cell r="A2281">
            <v>9157</v>
          </cell>
          <cell r="B2281" t="str">
            <v>PENDENTE</v>
          </cell>
          <cell r="C2281" t="str">
            <v>BU BR</v>
          </cell>
          <cell r="D2281">
            <v>9157</v>
          </cell>
          <cell r="E2281" t="str">
            <v>Universal Branch Offices</v>
          </cell>
          <cell r="F2281" t="str">
            <v>noncritical</v>
          </cell>
          <cell r="G2281" t="str">
            <v>Tier3</v>
          </cell>
          <cell r="H2281" t="str">
            <v>FILIAL AYMORE PINHEIROS</v>
          </cell>
          <cell r="I2281" t="str">
            <v>758/766, RUA TEODORO SAMPAIO, , PINHEIROS</v>
          </cell>
          <cell r="J2281" t="str">
            <v>SÃO PAULO</v>
          </cell>
          <cell r="K2281" t="str">
            <v>SP</v>
          </cell>
          <cell r="L2281" t="str">
            <v>Brazil</v>
          </cell>
          <cell r="M2281" t="str">
            <v>5406000</v>
          </cell>
          <cell r="N2281">
            <v>128000</v>
          </cell>
        </row>
        <row r="2282">
          <cell r="A2282">
            <v>9251</v>
          </cell>
          <cell r="B2282" t="str">
            <v>TNS_BR_00007</v>
          </cell>
          <cell r="C2282" t="str">
            <v>BU BR</v>
          </cell>
          <cell r="D2282">
            <v>9251</v>
          </cell>
          <cell r="E2282" t="str">
            <v>Universal Branch Offices</v>
          </cell>
          <cell r="F2282" t="str">
            <v>noncritical</v>
          </cell>
          <cell r="G2282" t="str">
            <v>Tier3</v>
          </cell>
          <cell r="H2282" t="str">
            <v>COBRANCA AMERICANA</v>
          </cell>
          <cell r="I2282" t="str">
            <v>420, AVENIDA CAMPOS SALES, LJ 6, V.JONES</v>
          </cell>
          <cell r="J2282" t="str">
            <v>AMERICANA</v>
          </cell>
          <cell r="K2282" t="str">
            <v>SP</v>
          </cell>
          <cell r="L2282" t="str">
            <v>Brazil</v>
          </cell>
          <cell r="M2282" t="str">
            <v>13465</v>
          </cell>
          <cell r="N2282">
            <v>128000</v>
          </cell>
        </row>
        <row r="2283">
          <cell r="A2283">
            <v>9671</v>
          </cell>
          <cell r="B2283" t="str">
            <v>TNS_BR_00078</v>
          </cell>
          <cell r="C2283" t="str">
            <v>BU BR</v>
          </cell>
          <cell r="D2283">
            <v>9671</v>
          </cell>
          <cell r="E2283" t="str">
            <v>Universal Branch Offices</v>
          </cell>
          <cell r="F2283" t="str">
            <v>noncritical</v>
          </cell>
          <cell r="G2283" t="str">
            <v>Tier3</v>
          </cell>
          <cell r="H2283" t="str">
            <v>COBRANCA ARARAQUARA</v>
          </cell>
          <cell r="I2283" t="str">
            <v>572, AVENIDA LUIZ ALBERTO, , V.VELOSA</v>
          </cell>
          <cell r="J2283" t="str">
            <v>ARARAQUARA</v>
          </cell>
          <cell r="K2283" t="str">
            <v>SP</v>
          </cell>
          <cell r="L2283" t="str">
            <v>Brazil</v>
          </cell>
          <cell r="M2283" t="str">
            <v>14806</v>
          </cell>
          <cell r="N2283">
            <v>128000</v>
          </cell>
        </row>
        <row r="2284">
          <cell r="A2284">
            <v>2165</v>
          </cell>
          <cell r="B2284" t="str">
            <v>TNS_BR_00131</v>
          </cell>
          <cell r="C2284" t="str">
            <v>BU BR</v>
          </cell>
          <cell r="D2284">
            <v>2165</v>
          </cell>
          <cell r="E2284" t="str">
            <v>Universal Branch Offices</v>
          </cell>
          <cell r="F2284" t="str">
            <v>noncritical</v>
          </cell>
          <cell r="G2284" t="str">
            <v>Tier3</v>
          </cell>
          <cell r="H2284" t="str">
            <v>CENT.PG.INSS SIDERURGICO</v>
          </cell>
          <cell r="I2284" t="str">
            <v>380, AVENIDA JOAQUIM LEITE, SLJ, CENTRO</v>
          </cell>
          <cell r="J2284" t="str">
            <v>BARRA MANSA</v>
          </cell>
          <cell r="K2284" t="str">
            <v>RJ</v>
          </cell>
          <cell r="L2284" t="str">
            <v>Brazil</v>
          </cell>
          <cell r="M2284" t="str">
            <v>27330</v>
          </cell>
          <cell r="N2284">
            <v>256000</v>
          </cell>
        </row>
        <row r="2285">
          <cell r="A2285">
            <v>792</v>
          </cell>
          <cell r="B2285" t="str">
            <v>TNS_BR_00165</v>
          </cell>
          <cell r="C2285" t="str">
            <v>BU BR</v>
          </cell>
          <cell r="D2285">
            <v>792</v>
          </cell>
          <cell r="E2285" t="str">
            <v>Universal Branch Offices</v>
          </cell>
          <cell r="F2285" t="str">
            <v>noncritical</v>
          </cell>
          <cell r="G2285" t="str">
            <v>Tier3</v>
          </cell>
          <cell r="H2285" t="str">
            <v>C.OPER.BAURU</v>
          </cell>
          <cell r="I2285" t="str">
            <v>0, AVENIDA DUQUE DE CAXIAS, 24-34, V.CARDIA</v>
          </cell>
          <cell r="J2285" t="str">
            <v>BAURU</v>
          </cell>
          <cell r="K2285" t="str">
            <v>SP</v>
          </cell>
          <cell r="L2285" t="str">
            <v>Brazil</v>
          </cell>
          <cell r="M2285" t="str">
            <v>17043</v>
          </cell>
          <cell r="N2285">
            <v>128000</v>
          </cell>
        </row>
        <row r="2286">
          <cell r="A2286">
            <v>9261</v>
          </cell>
          <cell r="B2286" t="str">
            <v>TNS_BR_00178</v>
          </cell>
          <cell r="C2286" t="str">
            <v>BU BR</v>
          </cell>
          <cell r="D2286">
            <v>9261</v>
          </cell>
          <cell r="E2286" t="str">
            <v>Universal Branch Offices</v>
          </cell>
          <cell r="F2286" t="str">
            <v>noncritical</v>
          </cell>
          <cell r="G2286" t="str">
            <v>Tier3</v>
          </cell>
          <cell r="H2286" t="str">
            <v>COBRANCA BAURU</v>
          </cell>
          <cell r="I2286" t="str">
            <v>0, RUA VIRGILIO MALTA, 7-31,PISO SUPERIOR, CENTRO</v>
          </cell>
          <cell r="J2286" t="str">
            <v>BAURU</v>
          </cell>
          <cell r="K2286" t="str">
            <v>SP</v>
          </cell>
          <cell r="L2286" t="str">
            <v>Brazil</v>
          </cell>
          <cell r="M2286" t="str">
            <v>17015</v>
          </cell>
          <cell r="N2286">
            <v>128000</v>
          </cell>
        </row>
        <row r="2287">
          <cell r="A2287">
            <v>6280</v>
          </cell>
          <cell r="B2287" t="str">
            <v>TNS_BR_00179</v>
          </cell>
          <cell r="C2287" t="str">
            <v>BU BR</v>
          </cell>
          <cell r="D2287">
            <v>6280</v>
          </cell>
          <cell r="E2287" t="str">
            <v>Universal Branch Offices</v>
          </cell>
          <cell r="F2287" t="str">
            <v>noncritical</v>
          </cell>
          <cell r="G2287" t="str">
            <v>Tier3</v>
          </cell>
          <cell r="H2287" t="str">
            <v>PRIVATE LABEL - BAURU</v>
          </cell>
          <cell r="I2287" t="str">
            <v>35, RUA 1 DE AGOSTO, , CENTRO</v>
          </cell>
          <cell r="J2287" t="str">
            <v>BAURU</v>
          </cell>
          <cell r="K2287" t="str">
            <v>SP</v>
          </cell>
          <cell r="L2287" t="str">
            <v>Brazil</v>
          </cell>
          <cell r="M2287" t="str">
            <v>17010</v>
          </cell>
          <cell r="N2287">
            <v>128000</v>
          </cell>
        </row>
        <row r="2288">
          <cell r="A2288">
            <v>2298</v>
          </cell>
          <cell r="B2288" t="str">
            <v>TNS_BR_00204</v>
          </cell>
          <cell r="C2288" t="str">
            <v>BU BR</v>
          </cell>
          <cell r="D2288">
            <v>2298</v>
          </cell>
          <cell r="E2288" t="str">
            <v>Universal Branch Offices</v>
          </cell>
          <cell r="F2288" t="str">
            <v>noncritical</v>
          </cell>
          <cell r="G2288" t="str">
            <v>Tier3</v>
          </cell>
          <cell r="H2288" t="str">
            <v>NN MIDDLECORP BELEM</v>
          </cell>
          <cell r="I2288" t="str">
            <v>1241, AVENIDA NAZARE, SLJ, NAZARE</v>
          </cell>
          <cell r="J2288" t="str">
            <v>BELEM</v>
          </cell>
          <cell r="K2288" t="str">
            <v>PA</v>
          </cell>
          <cell r="L2288" t="str">
            <v>Brazil</v>
          </cell>
          <cell r="M2288" t="str">
            <v>66035</v>
          </cell>
          <cell r="N2288">
            <v>512000</v>
          </cell>
        </row>
        <row r="2289">
          <cell r="A2289">
            <v>16</v>
          </cell>
          <cell r="B2289" t="str">
            <v>TNS_BR_00205</v>
          </cell>
          <cell r="C2289" t="str">
            <v>BU BR</v>
          </cell>
          <cell r="D2289">
            <v>16</v>
          </cell>
          <cell r="E2289" t="str">
            <v>Universal Branch Offices</v>
          </cell>
          <cell r="F2289" t="str">
            <v>noncritical</v>
          </cell>
          <cell r="G2289" t="str">
            <v>Tier3</v>
          </cell>
          <cell r="H2289" t="str">
            <v>NORTE</v>
          </cell>
          <cell r="I2289" t="str">
            <v>1241, AVENIDA NAZARE, SLJ, NAZARE</v>
          </cell>
          <cell r="J2289" t="str">
            <v>BELEM</v>
          </cell>
          <cell r="K2289" t="str">
            <v>PA</v>
          </cell>
          <cell r="L2289" t="str">
            <v>Brazil</v>
          </cell>
          <cell r="M2289" t="str">
            <v>66035</v>
          </cell>
          <cell r="N2289">
            <v>128000</v>
          </cell>
        </row>
        <row r="2290">
          <cell r="A2290">
            <v>9241</v>
          </cell>
          <cell r="B2290" t="str">
            <v>TNS_BR_00206</v>
          </cell>
          <cell r="C2290" t="str">
            <v>BU BR</v>
          </cell>
          <cell r="D2290">
            <v>9241</v>
          </cell>
          <cell r="E2290" t="str">
            <v>Universal Branch Offices</v>
          </cell>
          <cell r="F2290" t="str">
            <v>noncritical</v>
          </cell>
          <cell r="G2290" t="str">
            <v>Tier3</v>
          </cell>
          <cell r="H2290" t="str">
            <v>COBRANCA BELEM</v>
          </cell>
          <cell r="I2290" t="str">
            <v>1264, AVENIDA ALCINDO CACELA, 6 ANDAR, NAZARE</v>
          </cell>
          <cell r="J2290" t="str">
            <v>BELEM</v>
          </cell>
          <cell r="K2290" t="str">
            <v>PA</v>
          </cell>
          <cell r="L2290" t="str">
            <v>Brazil</v>
          </cell>
          <cell r="M2290" t="str">
            <v>66060</v>
          </cell>
          <cell r="N2290">
            <v>128000</v>
          </cell>
        </row>
        <row r="2291">
          <cell r="A2291">
            <v>16</v>
          </cell>
          <cell r="B2291" t="str">
            <v>TNS_BR_00215</v>
          </cell>
          <cell r="C2291" t="str">
            <v>BU BR</v>
          </cell>
          <cell r="D2291">
            <v>16</v>
          </cell>
          <cell r="E2291" t="str">
            <v>Universal Branch Offices</v>
          </cell>
          <cell r="F2291" t="str">
            <v>noncritical</v>
          </cell>
          <cell r="G2291" t="str">
            <v>Tier3</v>
          </cell>
          <cell r="H2291" t="str">
            <v>NUCLEO DAI-BELEM</v>
          </cell>
          <cell r="I2291" t="str">
            <v>198, TRAVESSA CAMPOS SALES, , CENTRO</v>
          </cell>
          <cell r="J2291" t="str">
            <v>BELEM</v>
          </cell>
          <cell r="K2291" t="str">
            <v>PA</v>
          </cell>
          <cell r="L2291" t="str">
            <v>Brazil</v>
          </cell>
          <cell r="M2291" t="str">
            <v>66015</v>
          </cell>
          <cell r="N2291">
            <v>64000</v>
          </cell>
        </row>
        <row r="2292">
          <cell r="A2292">
            <v>8503</v>
          </cell>
          <cell r="B2292" t="str">
            <v>TNS_BR_00219</v>
          </cell>
          <cell r="C2292" t="str">
            <v>BU BR</v>
          </cell>
          <cell r="D2292">
            <v>8503</v>
          </cell>
          <cell r="E2292" t="str">
            <v>Universal Branch Offices</v>
          </cell>
          <cell r="F2292" t="str">
            <v>noncritical</v>
          </cell>
          <cell r="G2292" t="str">
            <v>Tier3</v>
          </cell>
          <cell r="H2292" t="str">
            <v>SUC.BELEM</v>
          </cell>
          <cell r="I2292" t="str">
            <v>264, RUA CONS.JOAO ALFREDO, , COMERCIO</v>
          </cell>
          <cell r="J2292" t="str">
            <v>BELEM</v>
          </cell>
          <cell r="K2292" t="str">
            <v>PA</v>
          </cell>
          <cell r="L2292" t="str">
            <v>Brazil</v>
          </cell>
          <cell r="M2292" t="str">
            <v>66013</v>
          </cell>
          <cell r="N2292">
            <v>128000</v>
          </cell>
        </row>
        <row r="2293">
          <cell r="A2293">
            <v>658</v>
          </cell>
          <cell r="B2293" t="str">
            <v>TNS_BR_00227</v>
          </cell>
          <cell r="C2293" t="str">
            <v>BU BR</v>
          </cell>
          <cell r="D2293">
            <v>658</v>
          </cell>
          <cell r="E2293" t="str">
            <v>Universal Branch Offices</v>
          </cell>
          <cell r="F2293" t="str">
            <v>noncritical</v>
          </cell>
          <cell r="G2293" t="str">
            <v>Tier3</v>
          </cell>
          <cell r="H2293" t="str">
            <v>C.OPER.BELEM</v>
          </cell>
          <cell r="I2293" t="str">
            <v>95, AVENIDA SEN.LEMOS, ALTOS, UMARIZAL</v>
          </cell>
          <cell r="J2293" t="str">
            <v>BELEM</v>
          </cell>
          <cell r="K2293" t="str">
            <v>PA</v>
          </cell>
          <cell r="L2293" t="str">
            <v>Brazil</v>
          </cell>
          <cell r="M2293" t="str">
            <v>66050</v>
          </cell>
          <cell r="N2293">
            <v>128000</v>
          </cell>
        </row>
        <row r="2294">
          <cell r="A2294">
            <v>581</v>
          </cell>
          <cell r="B2294" t="str">
            <v>TNS_BR_00249</v>
          </cell>
          <cell r="C2294" t="str">
            <v>BU BR</v>
          </cell>
          <cell r="D2294">
            <v>581</v>
          </cell>
          <cell r="E2294" t="str">
            <v>Universal Branch Offices</v>
          </cell>
          <cell r="F2294" t="str">
            <v>noncritical</v>
          </cell>
          <cell r="G2294" t="str">
            <v>Tier3</v>
          </cell>
          <cell r="H2294" t="str">
            <v>C.OPER.BHORIZONTE III</v>
          </cell>
          <cell r="I2294" t="str">
            <v>1145, AVENIDA ANDRADAS, , S.EFIGENIA</v>
          </cell>
          <cell r="J2294" t="str">
            <v>BELO HORIZONTE</v>
          </cell>
          <cell r="K2294" t="str">
            <v>MG</v>
          </cell>
          <cell r="L2294" t="str">
            <v>Brazil</v>
          </cell>
          <cell r="M2294" t="str">
            <v>30120</v>
          </cell>
          <cell r="N2294">
            <v>128000</v>
          </cell>
        </row>
        <row r="2295">
          <cell r="A2295">
            <v>509</v>
          </cell>
          <cell r="B2295" t="str">
            <v>TNS_BR_00253</v>
          </cell>
          <cell r="C2295" t="str">
            <v>BU BR</v>
          </cell>
          <cell r="D2295">
            <v>509</v>
          </cell>
          <cell r="E2295" t="str">
            <v>Universal Branch Offices</v>
          </cell>
          <cell r="F2295" t="str">
            <v>noncritical</v>
          </cell>
          <cell r="G2295" t="str">
            <v>Tier3</v>
          </cell>
          <cell r="H2295" t="str">
            <v>CECOMPE BELO HORIZONTE MG</v>
          </cell>
          <cell r="I2295" t="str">
            <v>1176, RUA ESPIRITO SANTO, , CENTRO</v>
          </cell>
          <cell r="J2295" t="str">
            <v>BELO HORIZONTE</v>
          </cell>
          <cell r="K2295" t="str">
            <v>MG</v>
          </cell>
          <cell r="L2295" t="str">
            <v>Brazil</v>
          </cell>
          <cell r="M2295" t="str">
            <v>30160</v>
          </cell>
          <cell r="N2295">
            <v>64000</v>
          </cell>
        </row>
        <row r="2296">
          <cell r="A2296">
            <v>509</v>
          </cell>
          <cell r="B2296" t="str">
            <v>TNS_BR_00254</v>
          </cell>
          <cell r="C2296" t="str">
            <v>BU BR</v>
          </cell>
          <cell r="D2296">
            <v>509</v>
          </cell>
          <cell r="E2296" t="str">
            <v>Universal Branch Offices</v>
          </cell>
          <cell r="F2296" t="str">
            <v>noncritical</v>
          </cell>
          <cell r="G2296" t="str">
            <v>Tier3</v>
          </cell>
          <cell r="H2296" t="str">
            <v>CECOMPE BELO HORIZONTE - CPDBHE</v>
          </cell>
          <cell r="I2296" t="str">
            <v>1145, AV. ANDRADAS, , STA EFIGENIA</v>
          </cell>
          <cell r="J2296" t="str">
            <v>BELO HORIZONTE</v>
          </cell>
          <cell r="K2296" t="str">
            <v>MG</v>
          </cell>
          <cell r="L2296" t="str">
            <v>Brazil</v>
          </cell>
          <cell r="M2296" t="str">
            <v>30120-010</v>
          </cell>
          <cell r="N2296">
            <v>9600</v>
          </cell>
        </row>
        <row r="2297">
          <cell r="A2297">
            <v>9041</v>
          </cell>
          <cell r="B2297" t="str">
            <v>TNS_BR_00260</v>
          </cell>
          <cell r="C2297" t="str">
            <v>BU BR</v>
          </cell>
          <cell r="D2297">
            <v>9041</v>
          </cell>
          <cell r="E2297" t="str">
            <v>Universal Branch Offices</v>
          </cell>
          <cell r="F2297" t="str">
            <v>noncritical</v>
          </cell>
          <cell r="G2297" t="str">
            <v>Tier3</v>
          </cell>
          <cell r="H2297" t="str">
            <v>COBRANCA BELO HORIZONTE</v>
          </cell>
          <cell r="I2297" t="str">
            <v>1245, AV GETULIO VARGAS, 6º ANDAR, CENTRO</v>
          </cell>
          <cell r="J2297" t="str">
            <v>BELO HORIZONTE</v>
          </cell>
          <cell r="K2297" t="str">
            <v>MG</v>
          </cell>
          <cell r="L2297" t="str">
            <v>Brazil</v>
          </cell>
          <cell r="M2297" t="str">
            <v>30120</v>
          </cell>
          <cell r="N2297">
            <v>256000</v>
          </cell>
        </row>
        <row r="2298">
          <cell r="A2298">
            <v>377</v>
          </cell>
          <cell r="B2298" t="str">
            <v>TNS_BR_00264</v>
          </cell>
          <cell r="C2298" t="str">
            <v>BU BR</v>
          </cell>
          <cell r="D2298">
            <v>377</v>
          </cell>
          <cell r="E2298" t="str">
            <v>Universal Branch Offices</v>
          </cell>
          <cell r="F2298" t="str">
            <v>noncritical</v>
          </cell>
          <cell r="G2298" t="str">
            <v>Tier3</v>
          </cell>
          <cell r="H2298" t="str">
            <v>PLAT.CORPORATE B.HORIZONTE</v>
          </cell>
          <cell r="I2298" t="str">
            <v>1245, AVENIDA GETULIO VARGAS, 2 ANDAR, SAVASSI</v>
          </cell>
          <cell r="J2298" t="str">
            <v>BELO HORIZONTE</v>
          </cell>
          <cell r="K2298" t="str">
            <v>MG</v>
          </cell>
          <cell r="L2298" t="str">
            <v>Brazil</v>
          </cell>
          <cell r="M2298" t="str">
            <v>30112</v>
          </cell>
          <cell r="N2298">
            <v>128000</v>
          </cell>
        </row>
        <row r="2299">
          <cell r="A2299">
            <v>1907</v>
          </cell>
          <cell r="B2299" t="str">
            <v>TNS_BR_00265</v>
          </cell>
          <cell r="C2299" t="str">
            <v>BU BR</v>
          </cell>
          <cell r="D2299">
            <v>1907</v>
          </cell>
          <cell r="E2299" t="str">
            <v>Universal Branch Offices</v>
          </cell>
          <cell r="F2299" t="str">
            <v>noncritical</v>
          </cell>
          <cell r="G2299" t="str">
            <v>Tier3</v>
          </cell>
          <cell r="H2299" t="str">
            <v>CART.CAMBIO BELO HORIZONTE</v>
          </cell>
          <cell r="I2299" t="str">
            <v>1245, AVENIDA GETULIO VARGAS, 2 ANDAR, SAVASSI</v>
          </cell>
          <cell r="J2299" t="str">
            <v>BELO HORIZONTE</v>
          </cell>
          <cell r="K2299" t="str">
            <v>MG</v>
          </cell>
          <cell r="L2299" t="str">
            <v>Brazil</v>
          </cell>
          <cell r="M2299" t="str">
            <v>30112</v>
          </cell>
          <cell r="N2299">
            <v>64000</v>
          </cell>
        </row>
        <row r="2300">
          <cell r="A2300">
            <v>3</v>
          </cell>
          <cell r="B2300" t="str">
            <v>TNS_BR_00266</v>
          </cell>
          <cell r="C2300" t="str">
            <v>BU BR</v>
          </cell>
          <cell r="D2300">
            <v>3</v>
          </cell>
          <cell r="E2300" t="str">
            <v>Universal Branch Offices</v>
          </cell>
          <cell r="F2300" t="str">
            <v>noncritical</v>
          </cell>
          <cell r="G2300" t="str">
            <v>Tier3</v>
          </cell>
          <cell r="H2300" t="str">
            <v>NUCLEO DAI-BELO HORIZONTE</v>
          </cell>
          <cell r="I2300" t="str">
            <v>1245, AVENIDA GETULIO VARGAS, 2 ANDAR, SAVASSI</v>
          </cell>
          <cell r="J2300" t="str">
            <v>BELO HORIZONTE</v>
          </cell>
          <cell r="K2300" t="str">
            <v>MG</v>
          </cell>
          <cell r="L2300" t="str">
            <v>Brazil</v>
          </cell>
          <cell r="M2300" t="str">
            <v>30112</v>
          </cell>
          <cell r="N2300">
            <v>128000</v>
          </cell>
        </row>
        <row r="2301">
          <cell r="A2301">
            <v>33</v>
          </cell>
          <cell r="B2301" t="str">
            <v>TNS_BR_00267</v>
          </cell>
          <cell r="C2301" t="str">
            <v>BU BR</v>
          </cell>
          <cell r="D2301">
            <v>33</v>
          </cell>
          <cell r="E2301" t="str">
            <v>Universal Branch Offices</v>
          </cell>
          <cell r="F2301" t="str">
            <v>noncritical</v>
          </cell>
          <cell r="G2301" t="str">
            <v>Tier3</v>
          </cell>
          <cell r="H2301" t="str">
            <v>BH CENTRO</v>
          </cell>
          <cell r="I2301" t="str">
            <v>1245, AVENIDA GETULIO VARGAS, 4 ANDAR, SAVASSI</v>
          </cell>
          <cell r="J2301" t="str">
            <v>BELO HORIZONTE</v>
          </cell>
          <cell r="K2301" t="str">
            <v>MG</v>
          </cell>
          <cell r="L2301" t="str">
            <v>Brazil</v>
          </cell>
          <cell r="M2301" t="str">
            <v>30112</v>
          </cell>
          <cell r="N2301">
            <v>512000</v>
          </cell>
        </row>
        <row r="2302">
          <cell r="A2302">
            <v>2022</v>
          </cell>
          <cell r="B2302" t="str">
            <v>TNS_BR_00269</v>
          </cell>
          <cell r="C2302" t="str">
            <v>BU BR</v>
          </cell>
          <cell r="D2302">
            <v>2022</v>
          </cell>
          <cell r="E2302" t="str">
            <v>Universal Branch Offices</v>
          </cell>
          <cell r="F2302" t="str">
            <v>noncritical</v>
          </cell>
          <cell r="G2302" t="str">
            <v>Tier3</v>
          </cell>
          <cell r="H2302" t="str">
            <v>NN MIDDLECORP BH</v>
          </cell>
          <cell r="I2302" t="str">
            <v>1245, AVENIDA GETULIO VARGAS, 8 ANDAR, SAVASSI</v>
          </cell>
          <cell r="J2302" t="str">
            <v>BELO HORIZONTE</v>
          </cell>
          <cell r="K2302" t="str">
            <v>MG</v>
          </cell>
          <cell r="L2302" t="str">
            <v>Brazil</v>
          </cell>
          <cell r="M2302" t="str">
            <v>30112</v>
          </cell>
          <cell r="N2302">
            <v>512000</v>
          </cell>
        </row>
        <row r="2303">
          <cell r="A2303">
            <v>9043</v>
          </cell>
          <cell r="B2303" t="str">
            <v>TNS_BR_00270</v>
          </cell>
          <cell r="C2303" t="str">
            <v>BU BR</v>
          </cell>
          <cell r="D2303">
            <v>9043</v>
          </cell>
          <cell r="E2303" t="str">
            <v>Universal Branch Offices</v>
          </cell>
          <cell r="F2303" t="str">
            <v>noncritical</v>
          </cell>
          <cell r="G2303" t="str">
            <v>Tier3</v>
          </cell>
          <cell r="H2303" t="str">
            <v>AUTOMOVEIS-BELO HORIZONTE</v>
          </cell>
          <cell r="I2303" t="str">
            <v xml:space="preserve">1245, GETULIO VARGAS, , </v>
          </cell>
          <cell r="J2303" t="str">
            <v>Belo Horizonte</v>
          </cell>
          <cell r="K2303" t="str">
            <v>MG</v>
          </cell>
          <cell r="L2303" t="str">
            <v>Brazil</v>
          </cell>
          <cell r="M2303"/>
          <cell r="N2303">
            <v>128000</v>
          </cell>
        </row>
        <row r="2304">
          <cell r="A2304">
            <v>8403</v>
          </cell>
          <cell r="B2304" t="str">
            <v>TNS_BR_00276</v>
          </cell>
          <cell r="C2304" t="str">
            <v>BU BR</v>
          </cell>
          <cell r="D2304">
            <v>8403</v>
          </cell>
          <cell r="E2304" t="str">
            <v>Universal Branch Offices</v>
          </cell>
          <cell r="F2304" t="str">
            <v>noncritical</v>
          </cell>
          <cell r="G2304" t="str">
            <v>Tier3</v>
          </cell>
          <cell r="H2304" t="str">
            <v>SUC.VALE DO ACO</v>
          </cell>
          <cell r="I2304" t="str">
            <v>1500, AVENIDA AFONSO PENA, 1 E 2 AND., CENTRO</v>
          </cell>
          <cell r="J2304" t="str">
            <v>BELO HORIZONTE</v>
          </cell>
          <cell r="K2304" t="str">
            <v>MG</v>
          </cell>
          <cell r="L2304" t="str">
            <v>Brazil</v>
          </cell>
          <cell r="M2304" t="str">
            <v>30130</v>
          </cell>
          <cell r="N2304">
            <v>128000</v>
          </cell>
        </row>
        <row r="2305">
          <cell r="A2305">
            <v>8404</v>
          </cell>
          <cell r="B2305" t="str">
            <v>TNS_BR_00277</v>
          </cell>
          <cell r="C2305" t="str">
            <v>BU BR</v>
          </cell>
          <cell r="D2305">
            <v>8404</v>
          </cell>
          <cell r="E2305" t="str">
            <v>Universal Branch Offices</v>
          </cell>
          <cell r="F2305" t="str">
            <v>noncritical</v>
          </cell>
          <cell r="G2305" t="str">
            <v>Tier3</v>
          </cell>
          <cell r="H2305" t="str">
            <v>SUC.JUIZ DE FORA</v>
          </cell>
          <cell r="I2305" t="str">
            <v>1500, AVENIDA AFONSO PENA, 1 E 2 AND., CENTRO</v>
          </cell>
          <cell r="J2305" t="str">
            <v>BELO HORIZONTE</v>
          </cell>
          <cell r="K2305" t="str">
            <v>MG</v>
          </cell>
          <cell r="L2305" t="str">
            <v>Brazil</v>
          </cell>
          <cell r="M2305" t="str">
            <v>30130</v>
          </cell>
          <cell r="N2305">
            <v>128000</v>
          </cell>
        </row>
        <row r="2306">
          <cell r="A2306">
            <v>8401</v>
          </cell>
          <cell r="B2306" t="str">
            <v>TNS_BR_00278</v>
          </cell>
          <cell r="C2306" t="str">
            <v>BU BR</v>
          </cell>
          <cell r="D2306">
            <v>8401</v>
          </cell>
          <cell r="E2306" t="str">
            <v>Universal Branch Offices</v>
          </cell>
          <cell r="F2306" t="str">
            <v>noncritical</v>
          </cell>
          <cell r="G2306" t="str">
            <v>Tier3</v>
          </cell>
          <cell r="H2306" t="str">
            <v>SUC.B.HORIZONTE</v>
          </cell>
          <cell r="I2306" t="str">
            <v>1500, AVENIDA AFONSO PENA, 1 E 2 AND., CENTRO</v>
          </cell>
          <cell r="J2306" t="str">
            <v>BELO HORIZONTE</v>
          </cell>
          <cell r="K2306" t="str">
            <v>MG</v>
          </cell>
          <cell r="L2306" t="str">
            <v>Brazil</v>
          </cell>
          <cell r="M2306" t="str">
            <v>30130</v>
          </cell>
          <cell r="N2306">
            <v>128000</v>
          </cell>
        </row>
        <row r="2307">
          <cell r="A2307">
            <v>9049</v>
          </cell>
          <cell r="B2307" t="str">
            <v>TNS_BR_00296</v>
          </cell>
          <cell r="C2307" t="str">
            <v>BU BR</v>
          </cell>
          <cell r="D2307">
            <v>9049</v>
          </cell>
          <cell r="E2307" t="str">
            <v>Universal Branch Offices</v>
          </cell>
          <cell r="F2307" t="str">
            <v>noncritical</v>
          </cell>
          <cell r="G2307" t="str">
            <v>Tier3</v>
          </cell>
          <cell r="H2307" t="str">
            <v>SHOPPING PORTAL-BH</v>
          </cell>
          <cell r="I2307" t="str">
            <v>1900, AVENIDA DOM PEDRO 2, TERREO,SLJ, CARLOS PRA</v>
          </cell>
          <cell r="J2307" t="str">
            <v>BELO HORIZONTE</v>
          </cell>
          <cell r="K2307" t="str">
            <v>MG</v>
          </cell>
          <cell r="L2307" t="str">
            <v>Brazil</v>
          </cell>
          <cell r="M2307" t="str">
            <v>30710</v>
          </cell>
          <cell r="N2307">
            <v>128000</v>
          </cell>
        </row>
        <row r="2308">
          <cell r="A2308">
            <v>1933</v>
          </cell>
          <cell r="B2308" t="str">
            <v>TNS_BR_00301</v>
          </cell>
          <cell r="C2308" t="str">
            <v>BU BR</v>
          </cell>
          <cell r="D2308">
            <v>1933</v>
          </cell>
          <cell r="E2308" t="str">
            <v>Universal Branch Offices</v>
          </cell>
          <cell r="F2308" t="str">
            <v>noncritical</v>
          </cell>
          <cell r="G2308" t="str">
            <v>Tier3</v>
          </cell>
          <cell r="H2308" t="str">
            <v>CART.CAMBIO URB BHORIZONTE</v>
          </cell>
          <cell r="I2308" t="str">
            <v>214, AVENIDA JOAO PINHEIRO, , CENTRO</v>
          </cell>
          <cell r="J2308" t="str">
            <v>BELO HORIZONTE</v>
          </cell>
          <cell r="K2308" t="str">
            <v>MG</v>
          </cell>
          <cell r="L2308" t="str">
            <v>Brazil</v>
          </cell>
          <cell r="M2308" t="str">
            <v>30130</v>
          </cell>
          <cell r="N2308">
            <v>64000</v>
          </cell>
        </row>
        <row r="2309">
          <cell r="A2309">
            <v>77</v>
          </cell>
          <cell r="B2309" t="str">
            <v>TNS_BR_00353</v>
          </cell>
          <cell r="C2309" t="str">
            <v>BU BR</v>
          </cell>
          <cell r="D2309">
            <v>77</v>
          </cell>
          <cell r="E2309" t="str">
            <v>Universal Branch Offices</v>
          </cell>
          <cell r="F2309" t="str">
            <v>noncritical</v>
          </cell>
          <cell r="G2309" t="str">
            <v>Tier3</v>
          </cell>
          <cell r="H2309" t="str">
            <v>C.OPER.BHORIZONTE I</v>
          </cell>
          <cell r="I2309" t="str">
            <v>633, AVENIDA GUARATA, , PRADO</v>
          </cell>
          <cell r="J2309" t="str">
            <v>BELO HORIZONTE</v>
          </cell>
          <cell r="K2309" t="str">
            <v>MG</v>
          </cell>
          <cell r="L2309" t="str">
            <v>Brazil</v>
          </cell>
          <cell r="M2309" t="str">
            <v>30410</v>
          </cell>
          <cell r="N2309">
            <v>256000</v>
          </cell>
        </row>
        <row r="2310">
          <cell r="A2310">
            <v>9051</v>
          </cell>
          <cell r="B2310" t="str">
            <v>TNS_BR_00444</v>
          </cell>
          <cell r="C2310" t="str">
            <v>BU BR</v>
          </cell>
          <cell r="D2310">
            <v>9051</v>
          </cell>
          <cell r="E2310" t="str">
            <v>Universal Branch Offices</v>
          </cell>
          <cell r="F2310" t="str">
            <v>noncritical</v>
          </cell>
          <cell r="G2310" t="str">
            <v>Tier3</v>
          </cell>
          <cell r="H2310" t="str">
            <v>COBRANCA BLUMENAU</v>
          </cell>
          <cell r="I2310" t="str">
            <v>20, ALAMEDA DUQUE DE CAXIAS, LJ(PARTE), CENTRO</v>
          </cell>
          <cell r="J2310" t="str">
            <v>BLUMENAU</v>
          </cell>
          <cell r="K2310" t="str">
            <v>SC</v>
          </cell>
          <cell r="L2310" t="str">
            <v>Brazil</v>
          </cell>
          <cell r="M2310" t="str">
            <v>89015</v>
          </cell>
          <cell r="N2310">
            <v>256000</v>
          </cell>
        </row>
        <row r="2311">
          <cell r="A2311">
            <v>8701</v>
          </cell>
          <cell r="B2311" t="str">
            <v>TNS_BR_00446</v>
          </cell>
          <cell r="C2311" t="str">
            <v>BU BR</v>
          </cell>
          <cell r="D2311">
            <v>8701</v>
          </cell>
          <cell r="E2311" t="str">
            <v>Universal Branch Offices</v>
          </cell>
          <cell r="F2311" t="str">
            <v>noncritical</v>
          </cell>
          <cell r="G2311" t="str">
            <v>Tier3</v>
          </cell>
          <cell r="H2311" t="str">
            <v>SUC.BLUMENAU</v>
          </cell>
          <cell r="I2311" t="str">
            <v>344, RUA DR.LUIZ DE FREITAS MELRO, , CENTRO</v>
          </cell>
          <cell r="J2311" t="str">
            <v>BLUMENAU</v>
          </cell>
          <cell r="K2311" t="str">
            <v>SC</v>
          </cell>
          <cell r="L2311" t="str">
            <v>Brazil</v>
          </cell>
          <cell r="M2311" t="str">
            <v>89010</v>
          </cell>
          <cell r="N2311">
            <v>128000</v>
          </cell>
        </row>
        <row r="2312">
          <cell r="A2312">
            <v>1927</v>
          </cell>
          <cell r="B2312" t="str">
            <v>TNS_BR_00450</v>
          </cell>
          <cell r="C2312" t="str">
            <v>BU BR</v>
          </cell>
          <cell r="D2312">
            <v>1927</v>
          </cell>
          <cell r="E2312" t="str">
            <v>Universal Branch Offices</v>
          </cell>
          <cell r="F2312" t="str">
            <v>noncritical</v>
          </cell>
          <cell r="G2312" t="str">
            <v>Tier3</v>
          </cell>
          <cell r="H2312" t="str">
            <v>CART.CAMBIO BLUMENAU</v>
          </cell>
          <cell r="I2312" t="str">
            <v>714, RUA 15 DE NOVEMBRO, , CENTRO</v>
          </cell>
          <cell r="J2312" t="str">
            <v>BLUMENAU</v>
          </cell>
          <cell r="K2312" t="str">
            <v>SC</v>
          </cell>
          <cell r="L2312" t="str">
            <v>Brazil</v>
          </cell>
          <cell r="M2312" t="str">
            <v>89050</v>
          </cell>
          <cell r="N2312">
            <v>64000</v>
          </cell>
        </row>
        <row r="2313">
          <cell r="A2313">
            <v>2020</v>
          </cell>
          <cell r="B2313" t="str">
            <v>TNS_BR_00452</v>
          </cell>
          <cell r="C2313" t="str">
            <v>BU BR</v>
          </cell>
          <cell r="D2313">
            <v>2020</v>
          </cell>
          <cell r="E2313" t="str">
            <v>Universal Branch Offices</v>
          </cell>
          <cell r="F2313" t="str">
            <v>noncritical</v>
          </cell>
          <cell r="G2313" t="str">
            <v>Tier3</v>
          </cell>
          <cell r="H2313" t="str">
            <v>NN MIDDLECORP BLUMENAU</v>
          </cell>
          <cell r="I2313" t="str">
            <v>714, RUA 15 DE NOVEMBRO, SLJ, CENTRO</v>
          </cell>
          <cell r="J2313" t="str">
            <v>BLUMENAU</v>
          </cell>
          <cell r="K2313" t="str">
            <v>SC</v>
          </cell>
          <cell r="L2313" t="str">
            <v>Brazil</v>
          </cell>
          <cell r="M2313" t="str">
            <v>89050</v>
          </cell>
          <cell r="N2313">
            <v>512000</v>
          </cell>
        </row>
        <row r="2314">
          <cell r="A2314">
            <v>8501</v>
          </cell>
          <cell r="B2314" t="str">
            <v>TNS_BR_00552</v>
          </cell>
          <cell r="C2314" t="str">
            <v>BU BR</v>
          </cell>
          <cell r="D2314">
            <v>8501</v>
          </cell>
          <cell r="E2314" t="str">
            <v>Universal Branch Offices</v>
          </cell>
          <cell r="F2314" t="str">
            <v>noncritical</v>
          </cell>
          <cell r="G2314" t="str">
            <v>Tier3</v>
          </cell>
          <cell r="H2314" t="str">
            <v>SUC.BRASILIA</v>
          </cell>
          <cell r="I2314" t="str">
            <v>0, SEPN QUADRA 504 BLOCO A, LJ 120,EDIF.ANA CARO, ASA SUL</v>
          </cell>
          <cell r="J2314" t="str">
            <v>BRASILIA</v>
          </cell>
          <cell r="K2314" t="str">
            <v>DF</v>
          </cell>
          <cell r="L2314" t="str">
            <v>Brazil</v>
          </cell>
          <cell r="M2314" t="str">
            <v>70730</v>
          </cell>
          <cell r="N2314">
            <v>128000</v>
          </cell>
        </row>
        <row r="2315">
          <cell r="A2315">
            <v>1897</v>
          </cell>
          <cell r="B2315" t="str">
            <v>TNS_BR_00574</v>
          </cell>
          <cell r="C2315" t="str">
            <v>BU BR</v>
          </cell>
          <cell r="D2315">
            <v>1897</v>
          </cell>
          <cell r="E2315" t="str">
            <v>Universal Branch Offices</v>
          </cell>
          <cell r="F2315" t="str">
            <v>noncritical</v>
          </cell>
          <cell r="G2315" t="str">
            <v>Tier3</v>
          </cell>
          <cell r="H2315" t="str">
            <v>C.OPER.BRASILIA II</v>
          </cell>
          <cell r="I2315" t="str">
            <v>219, SCS QUADRA 4 BLOCO A, 3 ANDAR, ASA SUL</v>
          </cell>
          <cell r="J2315" t="str">
            <v>BRASILIA</v>
          </cell>
          <cell r="K2315" t="str">
            <v>DF</v>
          </cell>
          <cell r="L2315" t="str">
            <v>Brazil</v>
          </cell>
          <cell r="M2315" t="str">
            <v>70300</v>
          </cell>
          <cell r="N2315">
            <v>128000</v>
          </cell>
        </row>
        <row r="2316">
          <cell r="A2316">
            <v>7</v>
          </cell>
          <cell r="B2316" t="str">
            <v>TNS_BR_00575</v>
          </cell>
          <cell r="C2316" t="str">
            <v>BU BR</v>
          </cell>
          <cell r="D2316">
            <v>7</v>
          </cell>
          <cell r="E2316" t="str">
            <v>Universal Branch Offices</v>
          </cell>
          <cell r="F2316" t="str">
            <v>noncritical</v>
          </cell>
          <cell r="G2316" t="str">
            <v>Tier3</v>
          </cell>
          <cell r="H2316" t="str">
            <v>NUCLEO DAI-BRASILIA</v>
          </cell>
          <cell r="I2316" t="str">
            <v>219, SCS QUADRA 4 BLOCO A, ED.VERA CRUZ, ASA SUL</v>
          </cell>
          <cell r="J2316" t="str">
            <v>BRASILIA</v>
          </cell>
          <cell r="K2316" t="str">
            <v>DF</v>
          </cell>
          <cell r="L2316" t="str">
            <v>Brazil</v>
          </cell>
          <cell r="M2316" t="str">
            <v>70300</v>
          </cell>
          <cell r="N2316">
            <v>256000</v>
          </cell>
        </row>
        <row r="2317">
          <cell r="A2317">
            <v>6</v>
          </cell>
          <cell r="B2317" t="str">
            <v>TNS_BR_00578</v>
          </cell>
          <cell r="C2317" t="str">
            <v>BU BR</v>
          </cell>
          <cell r="D2317">
            <v>6</v>
          </cell>
          <cell r="E2317" t="str">
            <v>Universal Branch Offices</v>
          </cell>
          <cell r="F2317" t="str">
            <v>noncritical</v>
          </cell>
          <cell r="G2317" t="str">
            <v>Tier3</v>
          </cell>
          <cell r="H2317" t="str">
            <v>BRASILIA</v>
          </cell>
          <cell r="I2317" t="str">
            <v>237, SCS QUADRA 4 BLOCO A, ED.VERA CRUZ, ASA SUL</v>
          </cell>
          <cell r="J2317" t="str">
            <v>BRASILIA</v>
          </cell>
          <cell r="K2317" t="str">
            <v>DF</v>
          </cell>
          <cell r="L2317" t="str">
            <v>Brazil</v>
          </cell>
          <cell r="M2317" t="str">
            <v>70300</v>
          </cell>
          <cell r="N2317">
            <v>256000</v>
          </cell>
        </row>
        <row r="2318">
          <cell r="A2318">
            <v>1917</v>
          </cell>
          <cell r="B2318" t="str">
            <v>TNS_BR_00579</v>
          </cell>
          <cell r="C2318" t="str">
            <v>BU BR</v>
          </cell>
          <cell r="D2318">
            <v>1917</v>
          </cell>
          <cell r="E2318" t="str">
            <v>Universal Branch Offices</v>
          </cell>
          <cell r="F2318" t="str">
            <v>noncritical</v>
          </cell>
          <cell r="G2318" t="str">
            <v>Tier3</v>
          </cell>
          <cell r="H2318" t="str">
            <v>CART.CAMBIO BRASILIA</v>
          </cell>
          <cell r="I2318" t="str">
            <v>237, SCS QUADRA 4 BLOCO A, ED.VERA CRUZ, ASA SUL</v>
          </cell>
          <cell r="J2318" t="str">
            <v>BRASILIA</v>
          </cell>
          <cell r="K2318" t="str">
            <v>DF</v>
          </cell>
          <cell r="L2318" t="str">
            <v>Brazil</v>
          </cell>
          <cell r="M2318" t="str">
            <v>70300</v>
          </cell>
          <cell r="N2318">
            <v>64000</v>
          </cell>
        </row>
        <row r="2319">
          <cell r="A2319">
            <v>35</v>
          </cell>
          <cell r="B2319" t="str">
            <v>TNS_BR_00580</v>
          </cell>
          <cell r="C2319" t="str">
            <v>BU BR</v>
          </cell>
          <cell r="D2319">
            <v>35</v>
          </cell>
          <cell r="E2319" t="str">
            <v>Universal Branch Offices</v>
          </cell>
          <cell r="F2319" t="str">
            <v>noncritical</v>
          </cell>
          <cell r="G2319" t="str">
            <v>Tier3</v>
          </cell>
          <cell r="H2319" t="str">
            <v>PLAT.CORPORATE BRASILIA</v>
          </cell>
          <cell r="I2319" t="str">
            <v>237, SCS QUADRA 4 BLOCO A, ED.VERA CRUZ-SUBSOLO, ASA SUL</v>
          </cell>
          <cell r="J2319" t="str">
            <v>BRASILIA</v>
          </cell>
          <cell r="K2319" t="str">
            <v>DF</v>
          </cell>
          <cell r="L2319" t="str">
            <v>Brazil</v>
          </cell>
          <cell r="M2319" t="str">
            <v>70300</v>
          </cell>
          <cell r="N2319">
            <v>128000</v>
          </cell>
        </row>
        <row r="2320">
          <cell r="A2320">
            <v>9061</v>
          </cell>
          <cell r="B2320" t="str">
            <v>TNS_BR_00581</v>
          </cell>
          <cell r="C2320" t="str">
            <v>BU BR</v>
          </cell>
          <cell r="D2320">
            <v>9061</v>
          </cell>
          <cell r="E2320" t="str">
            <v>Universal Branch Offices</v>
          </cell>
          <cell r="F2320" t="str">
            <v>noncritical</v>
          </cell>
          <cell r="G2320" t="str">
            <v>Tier3</v>
          </cell>
          <cell r="H2320" t="str">
            <v>COBRANCA BRASILIA</v>
          </cell>
          <cell r="I2320" t="str">
            <v>25, SCRS QUADRA 503 BLOCO B, LJ,SS,SLJ, ASA SUL</v>
          </cell>
          <cell r="J2320" t="str">
            <v>BRASILIA</v>
          </cell>
          <cell r="K2320" t="str">
            <v>DF</v>
          </cell>
          <cell r="L2320" t="str">
            <v>Brazil</v>
          </cell>
          <cell r="M2320" t="str">
            <v>70331</v>
          </cell>
          <cell r="N2320">
            <v>128000</v>
          </cell>
        </row>
        <row r="2321">
          <cell r="A2321">
            <v>69</v>
          </cell>
          <cell r="B2321" t="str">
            <v>TNS_BR_00674</v>
          </cell>
          <cell r="C2321" t="str">
            <v>BU BR</v>
          </cell>
          <cell r="D2321">
            <v>69</v>
          </cell>
          <cell r="E2321" t="str">
            <v>Universal Branch Offices</v>
          </cell>
          <cell r="F2321" t="str">
            <v>noncritical</v>
          </cell>
          <cell r="G2321" t="str">
            <v>Tier3</v>
          </cell>
          <cell r="H2321" t="str">
            <v>C.OPER.CAMPINAS I</v>
          </cell>
          <cell r="I2321" t="str">
            <v xml:space="preserve">, RUA URBANO DA ROCHA, 255, , </v>
          </cell>
          <cell r="J2321" t="str">
            <v>CAMPINAS</v>
          </cell>
          <cell r="K2321" t="str">
            <v>SP</v>
          </cell>
          <cell r="L2321" t="str">
            <v>Brazil</v>
          </cell>
          <cell r="M2321" t="str">
            <v>13089</v>
          </cell>
          <cell r="N2321">
            <v>128000</v>
          </cell>
        </row>
        <row r="2322">
          <cell r="A2322">
            <v>9021</v>
          </cell>
          <cell r="B2322" t="str">
            <v>TNS_BR_00695</v>
          </cell>
          <cell r="C2322" t="str">
            <v>BU BR</v>
          </cell>
          <cell r="D2322">
            <v>9021</v>
          </cell>
          <cell r="E2322" t="str">
            <v>Universal Branch Offices</v>
          </cell>
          <cell r="F2322" t="str">
            <v>noncritical</v>
          </cell>
          <cell r="G2322" t="str">
            <v>Tier3</v>
          </cell>
          <cell r="H2322" t="str">
            <v>COBRANCA CAMPINAS</v>
          </cell>
          <cell r="I2322" t="str">
            <v>1246, AVENIDA JOSE DE SOUZA CAMPOS, 1 ANDAR, CAMBUI</v>
          </cell>
          <cell r="J2322" t="str">
            <v>CAMPINAS</v>
          </cell>
          <cell r="K2322" t="str">
            <v>SP</v>
          </cell>
          <cell r="L2322" t="str">
            <v>Brazil</v>
          </cell>
          <cell r="M2322" t="str">
            <v>13025</v>
          </cell>
          <cell r="N2322">
            <v>256000</v>
          </cell>
        </row>
        <row r="2323">
          <cell r="A2323">
            <v>9027</v>
          </cell>
          <cell r="B2323" t="str">
            <v>TNS_BR_00699</v>
          </cell>
          <cell r="C2323" t="str">
            <v>BU BR</v>
          </cell>
          <cell r="D2323">
            <v>9027</v>
          </cell>
          <cell r="E2323" t="str">
            <v>Universal Branch Offices</v>
          </cell>
          <cell r="F2323" t="str">
            <v>noncritical</v>
          </cell>
          <cell r="G2323" t="str">
            <v>Tier3</v>
          </cell>
          <cell r="H2323" t="str">
            <v>FILIAL CONSUMER CAMPINAS CAMBUI</v>
          </cell>
          <cell r="I2323" t="str">
            <v>1815, AVENIDA JOSE DE SOUZA CAMPOS, 1 ANDAR, CAMBUI</v>
          </cell>
          <cell r="J2323" t="str">
            <v>CAMPINAS</v>
          </cell>
          <cell r="K2323" t="str">
            <v>SP</v>
          </cell>
          <cell r="L2323" t="str">
            <v>Brazil</v>
          </cell>
          <cell r="M2323" t="str">
            <v>13025</v>
          </cell>
          <cell r="N2323">
            <v>512000</v>
          </cell>
        </row>
        <row r="2324">
          <cell r="A2324">
            <v>9030</v>
          </cell>
          <cell r="B2324" t="str">
            <v>TNS_BR_00700</v>
          </cell>
          <cell r="C2324" t="str">
            <v>BU BR</v>
          </cell>
          <cell r="D2324">
            <v>9030</v>
          </cell>
          <cell r="E2324" t="str">
            <v>Universal Branch Offices</v>
          </cell>
          <cell r="F2324" t="str">
            <v>noncritical</v>
          </cell>
          <cell r="G2324" t="str">
            <v>Tier3</v>
          </cell>
          <cell r="H2324" t="str">
            <v>COBRANCA REVENDA CAMPINAS 2</v>
          </cell>
          <cell r="I2324" t="str">
            <v>1815, AVENIDA JOSE DE SOUZA CAMPOS, 1 ANDAR, CAMBUI</v>
          </cell>
          <cell r="J2324" t="str">
            <v>CAMPINAS</v>
          </cell>
          <cell r="K2324" t="str">
            <v>SP</v>
          </cell>
          <cell r="L2324" t="str">
            <v>Brazil</v>
          </cell>
          <cell r="M2324" t="str">
            <v>13025</v>
          </cell>
          <cell r="N2324">
            <v>256000</v>
          </cell>
        </row>
        <row r="2325">
          <cell r="A2325">
            <v>8204</v>
          </cell>
          <cell r="B2325" t="str">
            <v>TNS_BR_00712</v>
          </cell>
          <cell r="C2325" t="str">
            <v>BU BR</v>
          </cell>
          <cell r="D2325">
            <v>8204</v>
          </cell>
          <cell r="E2325" t="str">
            <v>Universal Branch Offices</v>
          </cell>
          <cell r="F2325" t="str">
            <v>noncritical</v>
          </cell>
          <cell r="G2325" t="str">
            <v>Tier3</v>
          </cell>
          <cell r="H2325" t="str">
            <v>SUC.S.J.RIO PRETO</v>
          </cell>
          <cell r="I2325" t="str">
            <v>557, AVENIDA JOSE DE SOUZA CAMPOS, , CAMBUI</v>
          </cell>
          <cell r="J2325" t="str">
            <v>CAMPINAS</v>
          </cell>
          <cell r="K2325" t="str">
            <v>SP</v>
          </cell>
          <cell r="L2325" t="str">
            <v>Brazil</v>
          </cell>
          <cell r="M2325" t="str">
            <v>13025</v>
          </cell>
          <cell r="N2325">
            <v>128000</v>
          </cell>
        </row>
        <row r="2326">
          <cell r="A2326">
            <v>8206</v>
          </cell>
          <cell r="B2326" t="str">
            <v>TNS_BR_00713</v>
          </cell>
          <cell r="C2326" t="str">
            <v>BU BR</v>
          </cell>
          <cell r="D2326">
            <v>8206</v>
          </cell>
          <cell r="E2326" t="str">
            <v>Universal Branch Offices</v>
          </cell>
          <cell r="F2326" t="str">
            <v>noncritical</v>
          </cell>
          <cell r="G2326" t="str">
            <v>Tier3</v>
          </cell>
          <cell r="H2326" t="str">
            <v>SUC.JUNDIAI</v>
          </cell>
          <cell r="I2326" t="str">
            <v>557, AVENIDA JOSE DE SOUZA CAMPOS, , CAMBUI</v>
          </cell>
          <cell r="J2326" t="str">
            <v>CAMPINAS</v>
          </cell>
          <cell r="K2326" t="str">
            <v>SP</v>
          </cell>
          <cell r="L2326" t="str">
            <v>Brazil</v>
          </cell>
          <cell r="M2326" t="str">
            <v>13025</v>
          </cell>
          <cell r="N2326">
            <v>128000</v>
          </cell>
        </row>
        <row r="2327">
          <cell r="A2327">
            <v>1911</v>
          </cell>
          <cell r="B2327" t="str">
            <v>TNS_BR_00719</v>
          </cell>
          <cell r="C2327" t="str">
            <v>BU BR</v>
          </cell>
          <cell r="D2327">
            <v>1911</v>
          </cell>
          <cell r="E2327" t="str">
            <v>Universal Branch Offices</v>
          </cell>
          <cell r="F2327" t="str">
            <v>noncritical</v>
          </cell>
          <cell r="G2327" t="str">
            <v>Tier3</v>
          </cell>
          <cell r="H2327" t="str">
            <v>CART.CAMBIO CAMPINAS</v>
          </cell>
          <cell r="I2327" t="str">
            <v>675, AVENIDA DR.CAMPOS SALES, , CENTRO</v>
          </cell>
          <cell r="J2327" t="str">
            <v>CAMPINAS</v>
          </cell>
          <cell r="K2327" t="str">
            <v>SP</v>
          </cell>
          <cell r="L2327" t="str">
            <v>Brazil</v>
          </cell>
          <cell r="M2327" t="str">
            <v>13010</v>
          </cell>
          <cell r="N2327">
            <v>9600</v>
          </cell>
        </row>
        <row r="2328">
          <cell r="A2328">
            <v>1878</v>
          </cell>
          <cell r="B2328" t="str">
            <v>TNS_BR_00722</v>
          </cell>
          <cell r="C2328" t="str">
            <v>BU BR</v>
          </cell>
          <cell r="D2328">
            <v>1878</v>
          </cell>
          <cell r="E2328" t="str">
            <v>Universal Branch Offices</v>
          </cell>
          <cell r="F2328" t="str">
            <v>noncritical</v>
          </cell>
          <cell r="G2328" t="str">
            <v>Tier3</v>
          </cell>
          <cell r="H2328" t="str">
            <v>PLAT.CORPORATE CAMPINAS</v>
          </cell>
          <cell r="I2328" t="str">
            <v>675, AVENIDA DR.CAMPOS SALES, SLJ, CENTRO</v>
          </cell>
          <cell r="J2328" t="str">
            <v>CAMPINAS</v>
          </cell>
          <cell r="K2328" t="str">
            <v>SP</v>
          </cell>
          <cell r="L2328" t="str">
            <v>Brazil</v>
          </cell>
          <cell r="M2328" t="str">
            <v>13010</v>
          </cell>
          <cell r="N2328">
            <v>256000</v>
          </cell>
        </row>
        <row r="2329">
          <cell r="A2329">
            <v>2291</v>
          </cell>
          <cell r="B2329" t="str">
            <v>TNS_BR_00723</v>
          </cell>
          <cell r="C2329" t="str">
            <v>BU BR</v>
          </cell>
          <cell r="D2329">
            <v>2291</v>
          </cell>
          <cell r="E2329" t="str">
            <v>Universal Branch Offices</v>
          </cell>
          <cell r="F2329" t="str">
            <v>noncritical</v>
          </cell>
          <cell r="G2329" t="str">
            <v>Tier3</v>
          </cell>
          <cell r="H2329" t="str">
            <v>NN MIDDLECORP CAMPINAS</v>
          </cell>
          <cell r="I2329" t="str">
            <v>675, AVENIDA DR.CAMPOS SALES, SLJ, CENTRO</v>
          </cell>
          <cell r="J2329" t="str">
            <v>CAMPINAS</v>
          </cell>
          <cell r="K2329" t="str">
            <v>SP</v>
          </cell>
          <cell r="L2329" t="str">
            <v>Brazil</v>
          </cell>
          <cell r="M2329" t="str">
            <v>13010</v>
          </cell>
          <cell r="N2329">
            <v>512000</v>
          </cell>
        </row>
        <row r="2330">
          <cell r="A2330">
            <v>4</v>
          </cell>
          <cell r="B2330" t="str">
            <v>TNS_BR_00724</v>
          </cell>
          <cell r="C2330" t="str">
            <v>BU BR</v>
          </cell>
          <cell r="D2330">
            <v>4</v>
          </cell>
          <cell r="E2330" t="str">
            <v>Universal Branch Offices</v>
          </cell>
          <cell r="F2330" t="str">
            <v>noncritical</v>
          </cell>
          <cell r="G2330" t="str">
            <v>Tier3</v>
          </cell>
          <cell r="H2330" t="str">
            <v>NUCLEO DAI-CAMPINAS</v>
          </cell>
          <cell r="I2330" t="str">
            <v>675, AVENIDA DR.CAMPOS SALES, SLJ, CENTRO</v>
          </cell>
          <cell r="J2330" t="str">
            <v>CAMPINAS</v>
          </cell>
          <cell r="K2330" t="str">
            <v>SP</v>
          </cell>
          <cell r="L2330" t="str">
            <v>Brazil</v>
          </cell>
          <cell r="M2330" t="str">
            <v>13010</v>
          </cell>
          <cell r="N2330">
            <v>128000</v>
          </cell>
        </row>
        <row r="2331">
          <cell r="A2331">
            <v>7</v>
          </cell>
          <cell r="B2331" t="str">
            <v>TNS_BR_00725</v>
          </cell>
          <cell r="C2331" t="str">
            <v>BU BR</v>
          </cell>
          <cell r="D2331">
            <v>7</v>
          </cell>
          <cell r="E2331" t="str">
            <v>Universal Branch Offices</v>
          </cell>
          <cell r="F2331" t="str">
            <v>noncritical</v>
          </cell>
          <cell r="G2331" t="str">
            <v>Tier3</v>
          </cell>
          <cell r="H2331" t="str">
            <v>CAMPINAS CENTRO</v>
          </cell>
          <cell r="I2331" t="str">
            <v>675, AVENIDA DR.CAMPOS SALES, SLJ, CENTRO</v>
          </cell>
          <cell r="J2331" t="str">
            <v>CAMPINAS</v>
          </cell>
          <cell r="K2331" t="str">
            <v>SP</v>
          </cell>
          <cell r="L2331" t="str">
            <v>Brazil</v>
          </cell>
          <cell r="M2331" t="str">
            <v>13010</v>
          </cell>
          <cell r="N2331">
            <v>512000</v>
          </cell>
        </row>
        <row r="2332">
          <cell r="A2332">
            <v>8201</v>
          </cell>
          <cell r="B2332" t="str">
            <v>TNS_BR_00730</v>
          </cell>
          <cell r="C2332" t="str">
            <v>BU BR</v>
          </cell>
          <cell r="D2332">
            <v>8201</v>
          </cell>
          <cell r="E2332" t="str">
            <v>Universal Branch Offices</v>
          </cell>
          <cell r="F2332" t="str">
            <v>noncritical</v>
          </cell>
          <cell r="G2332" t="str">
            <v>Tier3</v>
          </cell>
          <cell r="H2332" t="str">
            <v>SUC.CAMPINAS</v>
          </cell>
          <cell r="I2332" t="str">
            <v>826, RUA ANTONIO LAPA ,, , CAMBUI</v>
          </cell>
          <cell r="J2332" t="str">
            <v>CAMPINAS</v>
          </cell>
          <cell r="K2332" t="str">
            <v>SP</v>
          </cell>
          <cell r="L2332" t="str">
            <v>Brazil</v>
          </cell>
          <cell r="M2332" t="str">
            <v>13025</v>
          </cell>
          <cell r="N2332">
            <v>128000</v>
          </cell>
        </row>
        <row r="2333">
          <cell r="A2333">
            <v>9271</v>
          </cell>
          <cell r="B2333" t="str">
            <v>TNS_BR_00758</v>
          </cell>
          <cell r="C2333" t="str">
            <v>BU BR</v>
          </cell>
          <cell r="D2333">
            <v>9271</v>
          </cell>
          <cell r="E2333" t="str">
            <v>Universal Branch Offices</v>
          </cell>
          <cell r="F2333" t="str">
            <v>noncritical</v>
          </cell>
          <cell r="G2333" t="str">
            <v>Tier3</v>
          </cell>
          <cell r="H2333" t="str">
            <v>COBRANCA CAMPO GRANDE</v>
          </cell>
          <cell r="I2333" t="str">
            <v>2500, RUA 13 DE MAIO, 16 ANDAR, CENTRO</v>
          </cell>
          <cell r="J2333" t="str">
            <v>CAMPO GRANDE</v>
          </cell>
          <cell r="K2333" t="str">
            <v>MS</v>
          </cell>
          <cell r="L2333" t="str">
            <v>Brazil</v>
          </cell>
          <cell r="M2333" t="str">
            <v>79002</v>
          </cell>
          <cell r="N2333">
            <v>128000</v>
          </cell>
        </row>
        <row r="2334">
          <cell r="A2334">
            <v>8502</v>
          </cell>
          <cell r="B2334" t="str">
            <v>TNS_BR_00762</v>
          </cell>
          <cell r="C2334" t="str">
            <v>BU BR</v>
          </cell>
          <cell r="D2334">
            <v>8502</v>
          </cell>
          <cell r="E2334" t="str">
            <v>Universal Branch Offices</v>
          </cell>
          <cell r="F2334" t="str">
            <v>noncritical</v>
          </cell>
          <cell r="G2334" t="str">
            <v>Tier3</v>
          </cell>
          <cell r="H2334" t="str">
            <v>SUC.CAMPO GRANDE</v>
          </cell>
          <cell r="I2334" t="str">
            <v>2738, RUA 13 DE MAIO, SLJ, CENTRO</v>
          </cell>
          <cell r="J2334" t="str">
            <v>CAMPO GRANDE</v>
          </cell>
          <cell r="K2334" t="str">
            <v>MS</v>
          </cell>
          <cell r="L2334" t="str">
            <v>Brazil</v>
          </cell>
          <cell r="M2334" t="str">
            <v>79002</v>
          </cell>
          <cell r="N2334">
            <v>128000</v>
          </cell>
        </row>
        <row r="2335">
          <cell r="A2335">
            <v>30</v>
          </cell>
          <cell r="B2335" t="str">
            <v>TNS_BR_00763</v>
          </cell>
          <cell r="C2335" t="str">
            <v>BU BR</v>
          </cell>
          <cell r="D2335">
            <v>30</v>
          </cell>
          <cell r="E2335" t="str">
            <v>Universal Branch Offices</v>
          </cell>
          <cell r="F2335" t="str">
            <v>noncritical</v>
          </cell>
          <cell r="G2335" t="str">
            <v>Tier3</v>
          </cell>
          <cell r="H2335" t="str">
            <v>CENTRO OESTE</v>
          </cell>
          <cell r="I2335" t="str">
            <v>2738, RUA 13 DE MAIO, SLJ, CENTRO</v>
          </cell>
          <cell r="J2335" t="str">
            <v>CAMPO GRANDE</v>
          </cell>
          <cell r="K2335" t="str">
            <v>MS</v>
          </cell>
          <cell r="L2335" t="str">
            <v>Brazil</v>
          </cell>
          <cell r="M2335" t="str">
            <v>79002</v>
          </cell>
          <cell r="N2335">
            <v>128000</v>
          </cell>
        </row>
        <row r="2336">
          <cell r="A2336">
            <v>643</v>
          </cell>
          <cell r="B2336" t="str">
            <v>TNS_BR_00768</v>
          </cell>
          <cell r="C2336" t="str">
            <v>BU BR</v>
          </cell>
          <cell r="D2336">
            <v>643</v>
          </cell>
          <cell r="E2336" t="str">
            <v>Universal Branch Offices</v>
          </cell>
          <cell r="F2336" t="str">
            <v>noncritical</v>
          </cell>
          <cell r="G2336" t="str">
            <v>Tier3</v>
          </cell>
          <cell r="H2336" t="str">
            <v>C.OPER.CAMPO GRANDE</v>
          </cell>
          <cell r="I2336" t="str">
            <v>720, AVENIDA EDUARDO ELIAS ZAHRAN, , JD.PAULIST</v>
          </cell>
          <cell r="J2336" t="str">
            <v>CAMPO GRANDE</v>
          </cell>
          <cell r="K2336" t="str">
            <v>MS</v>
          </cell>
          <cell r="L2336" t="str">
            <v>Brazil</v>
          </cell>
          <cell r="M2336" t="str">
            <v>79050</v>
          </cell>
          <cell r="N2336">
            <v>128000</v>
          </cell>
        </row>
        <row r="2337">
          <cell r="A2337">
            <v>8706</v>
          </cell>
          <cell r="B2337" t="str">
            <v>TNS_BR_00807</v>
          </cell>
          <cell r="C2337" t="str">
            <v>BU BR</v>
          </cell>
          <cell r="D2337">
            <v>8706</v>
          </cell>
          <cell r="E2337" t="str">
            <v>Universal Branch Offices</v>
          </cell>
          <cell r="F2337" t="str">
            <v>noncritical</v>
          </cell>
          <cell r="G2337" t="str">
            <v>Tier3</v>
          </cell>
          <cell r="H2337" t="str">
            <v>CASCAVEL</v>
          </cell>
          <cell r="I2337" t="str">
            <v>400, RUA BELO HORIZONTE, , CENTRO</v>
          </cell>
          <cell r="J2337" t="str">
            <v>CASCAVEL</v>
          </cell>
          <cell r="K2337" t="str">
            <v>PR</v>
          </cell>
          <cell r="L2337" t="str">
            <v>Brazil</v>
          </cell>
          <cell r="M2337" t="str">
            <v>85802</v>
          </cell>
          <cell r="N2337">
            <v>128000</v>
          </cell>
        </row>
        <row r="2338">
          <cell r="A2338">
            <v>9731</v>
          </cell>
          <cell r="B2338" t="str">
            <v>TNS_BR_00810</v>
          </cell>
          <cell r="C2338" t="str">
            <v>BU BR</v>
          </cell>
          <cell r="D2338">
            <v>9731</v>
          </cell>
          <cell r="E2338" t="str">
            <v>Universal Branch Offices</v>
          </cell>
          <cell r="F2338" t="str">
            <v>noncritical</v>
          </cell>
          <cell r="G2338" t="str">
            <v>Tier3</v>
          </cell>
          <cell r="H2338" t="str">
            <v>COBRANCA CASCAVEL</v>
          </cell>
          <cell r="I2338" t="str">
            <v>5850, AVENIDA BRASIL, 1 ANDAR, CENTRO</v>
          </cell>
          <cell r="J2338" t="str">
            <v>CASCAVEL</v>
          </cell>
          <cell r="K2338" t="str">
            <v>PR</v>
          </cell>
          <cell r="L2338" t="str">
            <v>Brazil</v>
          </cell>
          <cell r="M2338" t="str">
            <v>85812</v>
          </cell>
          <cell r="N2338">
            <v>128000</v>
          </cell>
        </row>
        <row r="2339">
          <cell r="A2339">
            <v>2033</v>
          </cell>
          <cell r="B2339" t="str">
            <v>TNS_BR_00827</v>
          </cell>
          <cell r="C2339" t="str">
            <v>BU BR</v>
          </cell>
          <cell r="D2339">
            <v>2033</v>
          </cell>
          <cell r="E2339" t="str">
            <v>Universal Branch Offices</v>
          </cell>
          <cell r="F2339" t="str">
            <v>noncritical</v>
          </cell>
          <cell r="G2339" t="str">
            <v>Tier3</v>
          </cell>
          <cell r="H2339" t="str">
            <v>NN MIDDLECORP CAXIAS DO SUL</v>
          </cell>
          <cell r="I2339" t="str">
            <v>2025, AVENIDA JULIO DE CASTILHOS, , CENTRO</v>
          </cell>
          <cell r="J2339" t="str">
            <v>CAXIAS DO SUL</v>
          </cell>
          <cell r="K2339" t="str">
            <v>RS</v>
          </cell>
          <cell r="L2339" t="str">
            <v>Brazil</v>
          </cell>
          <cell r="M2339" t="str">
            <v>95010</v>
          </cell>
          <cell r="N2339">
            <v>512000</v>
          </cell>
        </row>
        <row r="2340">
          <cell r="A2340">
            <v>8705</v>
          </cell>
          <cell r="B2340" t="str">
            <v>TNS_BR_00829</v>
          </cell>
          <cell r="C2340" t="str">
            <v>BU BR</v>
          </cell>
          <cell r="D2340">
            <v>8705</v>
          </cell>
          <cell r="E2340" t="str">
            <v>Universal Branch Offices</v>
          </cell>
          <cell r="F2340" t="str">
            <v>noncritical</v>
          </cell>
          <cell r="G2340" t="str">
            <v>Tier3</v>
          </cell>
          <cell r="H2340" t="str">
            <v>SUC.CAXIAS DO SUL</v>
          </cell>
          <cell r="I2340" t="str">
            <v>221, RUA ANTONIO CORSETTI, , CINQUENTEN</v>
          </cell>
          <cell r="J2340" t="str">
            <v>CAXIAS DO SUL</v>
          </cell>
          <cell r="K2340" t="str">
            <v>RS</v>
          </cell>
          <cell r="L2340" t="str">
            <v>Brazil</v>
          </cell>
          <cell r="M2340" t="str">
            <v>95012</v>
          </cell>
          <cell r="N2340">
            <v>128000</v>
          </cell>
        </row>
        <row r="2341">
          <cell r="A2341">
            <v>9091</v>
          </cell>
          <cell r="B2341" t="str">
            <v>TNS_BR_00831</v>
          </cell>
          <cell r="C2341" t="str">
            <v>BU BR</v>
          </cell>
          <cell r="D2341">
            <v>9091</v>
          </cell>
          <cell r="E2341" t="str">
            <v>Universal Branch Offices</v>
          </cell>
          <cell r="F2341" t="str">
            <v>noncritical</v>
          </cell>
          <cell r="G2341" t="str">
            <v>Tier3</v>
          </cell>
          <cell r="H2341" t="str">
            <v>COBRANCA CAXIAS DO SUL</v>
          </cell>
          <cell r="I2341" t="str">
            <v>2211, RUA SINIMBU, SL 705 A 710, CENTRO</v>
          </cell>
          <cell r="J2341" t="str">
            <v>CAXIAS DO SUL</v>
          </cell>
          <cell r="K2341" t="str">
            <v>RS</v>
          </cell>
          <cell r="L2341" t="str">
            <v>Brazil</v>
          </cell>
          <cell r="M2341" t="str">
            <v>95020</v>
          </cell>
          <cell r="N2341">
            <v>512000</v>
          </cell>
        </row>
        <row r="2342">
          <cell r="A2342">
            <v>389</v>
          </cell>
          <cell r="B2342" t="str">
            <v>TNS_BR_00842</v>
          </cell>
          <cell r="C2342" t="str">
            <v>BU BR</v>
          </cell>
          <cell r="D2342">
            <v>389</v>
          </cell>
          <cell r="E2342" t="str">
            <v>Universal Branch Offices</v>
          </cell>
          <cell r="F2342" t="str">
            <v>noncritical</v>
          </cell>
          <cell r="G2342" t="str">
            <v>Tier3</v>
          </cell>
          <cell r="H2342" t="str">
            <v>C.OPER.VALE DO ACO</v>
          </cell>
          <cell r="I2342" t="str">
            <v>3851, AVENIDA PRES.TANCREDO DE ALMEIDA NEVES, , CALADINHO</v>
          </cell>
          <cell r="J2342" t="str">
            <v>CEL.FABRICIANO</v>
          </cell>
          <cell r="K2342" t="str">
            <v>MG</v>
          </cell>
          <cell r="L2342" t="str">
            <v>Brazil</v>
          </cell>
          <cell r="M2342" t="str">
            <v>35171</v>
          </cell>
          <cell r="N2342">
            <v>128000</v>
          </cell>
        </row>
        <row r="2343">
          <cell r="A2343">
            <v>44</v>
          </cell>
          <cell r="B2343" t="str">
            <v>TNS_BR_00883</v>
          </cell>
          <cell r="C2343" t="str">
            <v>BU BR</v>
          </cell>
          <cell r="D2343">
            <v>44</v>
          </cell>
          <cell r="E2343" t="str">
            <v>Universal Branch Offices</v>
          </cell>
          <cell r="F2343" t="str">
            <v>noncritical</v>
          </cell>
          <cell r="G2343" t="str">
            <v>Tier3</v>
          </cell>
          <cell r="H2343" t="str">
            <v>BH INDUSTRIAL</v>
          </cell>
          <cell r="I2343" t="str">
            <v>6, AVENIDA GAL.DAVID SARNOFF, SLJ, CID.INDUST</v>
          </cell>
          <cell r="J2343" t="str">
            <v>CONTAGEM</v>
          </cell>
          <cell r="K2343" t="str">
            <v>MG</v>
          </cell>
          <cell r="L2343" t="str">
            <v>Brazil</v>
          </cell>
          <cell r="M2343" t="str">
            <v>32210</v>
          </cell>
          <cell r="N2343">
            <v>128000</v>
          </cell>
        </row>
        <row r="2344">
          <cell r="A2344">
            <v>8506</v>
          </cell>
          <cell r="B2344" t="str">
            <v>TNS_BR_00921</v>
          </cell>
          <cell r="C2344" t="str">
            <v>BU BR</v>
          </cell>
          <cell r="D2344">
            <v>8506</v>
          </cell>
          <cell r="E2344" t="str">
            <v>Universal Branch Offices</v>
          </cell>
          <cell r="F2344" t="str">
            <v>noncritical</v>
          </cell>
          <cell r="G2344" t="str">
            <v>Tier3</v>
          </cell>
          <cell r="H2344" t="str">
            <v>SUC.CUIABA</v>
          </cell>
          <cell r="I2344" t="str">
            <v>136, RUA DAS PAPOULAS, , JD.CUIABA</v>
          </cell>
          <cell r="J2344" t="str">
            <v>CUIABA</v>
          </cell>
          <cell r="K2344" t="str">
            <v>MT</v>
          </cell>
          <cell r="L2344" t="str">
            <v>Brazil</v>
          </cell>
          <cell r="M2344" t="str">
            <v>78043</v>
          </cell>
          <cell r="N2344">
            <v>128000</v>
          </cell>
        </row>
        <row r="2345">
          <cell r="A2345">
            <v>2216</v>
          </cell>
          <cell r="B2345" t="str">
            <v>TNS_BR_00930</v>
          </cell>
          <cell r="C2345" t="str">
            <v>BU BR</v>
          </cell>
          <cell r="D2345">
            <v>2216</v>
          </cell>
          <cell r="E2345" t="str">
            <v>Universal Branch Offices</v>
          </cell>
          <cell r="F2345" t="str">
            <v>noncritical</v>
          </cell>
          <cell r="G2345" t="str">
            <v>Tier3</v>
          </cell>
          <cell r="H2345" t="str">
            <v>NN MIDDLECORP CUIABA</v>
          </cell>
          <cell r="I2345" t="str">
            <v>384, AVENIDA GETULIO VARGAS, , CENTRO</v>
          </cell>
          <cell r="J2345" t="str">
            <v>CUIABA</v>
          </cell>
          <cell r="K2345" t="str">
            <v>MT</v>
          </cell>
          <cell r="L2345" t="str">
            <v>Brazil</v>
          </cell>
          <cell r="M2345" t="str">
            <v>78005</v>
          </cell>
          <cell r="N2345">
            <v>128000</v>
          </cell>
        </row>
        <row r="2346">
          <cell r="A2346">
            <v>8703</v>
          </cell>
          <cell r="B2346" t="str">
            <v>TNS_BR_00949</v>
          </cell>
          <cell r="C2346" t="str">
            <v>BU BR</v>
          </cell>
          <cell r="D2346">
            <v>8703</v>
          </cell>
          <cell r="E2346" t="str">
            <v>Universal Branch Offices</v>
          </cell>
          <cell r="F2346" t="str">
            <v>noncritical</v>
          </cell>
          <cell r="G2346" t="str">
            <v>Tier3</v>
          </cell>
          <cell r="H2346" t="str">
            <v>SUC.CURITIBA</v>
          </cell>
          <cell r="I2346" t="str">
            <v>1446, RUA FRANCISCO ROCHA, , BATEL</v>
          </cell>
          <cell r="J2346" t="str">
            <v>CURITIBA</v>
          </cell>
          <cell r="K2346" t="str">
            <v>PR</v>
          </cell>
          <cell r="L2346" t="str">
            <v>Brazil</v>
          </cell>
          <cell r="M2346" t="str">
            <v>80730</v>
          </cell>
          <cell r="N2346">
            <v>128000</v>
          </cell>
        </row>
        <row r="2347">
          <cell r="A2347">
            <v>331</v>
          </cell>
          <cell r="B2347" t="str">
            <v>TNS_BR_00959</v>
          </cell>
          <cell r="C2347" t="str">
            <v>BU BR</v>
          </cell>
          <cell r="D2347">
            <v>331</v>
          </cell>
          <cell r="E2347" t="str">
            <v>Universal Branch Offices</v>
          </cell>
          <cell r="F2347" t="str">
            <v>noncritical</v>
          </cell>
          <cell r="G2347" t="str">
            <v>Tier3</v>
          </cell>
          <cell r="H2347" t="str">
            <v>C.OPER.CURITIBA</v>
          </cell>
          <cell r="I2347" t="str">
            <v>254, RUA COMEND.MACEDO, , CENTRO</v>
          </cell>
          <cell r="J2347" t="str">
            <v>CURITIBA</v>
          </cell>
          <cell r="K2347" t="str">
            <v>PR</v>
          </cell>
          <cell r="L2347" t="str">
            <v>Brazil</v>
          </cell>
          <cell r="M2347" t="str">
            <v>80060</v>
          </cell>
          <cell r="N2347">
            <v>128000</v>
          </cell>
        </row>
        <row r="2348">
          <cell r="A2348">
            <v>1912</v>
          </cell>
          <cell r="B2348" t="str">
            <v>TNS_BR_00965</v>
          </cell>
          <cell r="C2348" t="str">
            <v>BU BR</v>
          </cell>
          <cell r="D2348">
            <v>1912</v>
          </cell>
          <cell r="E2348" t="str">
            <v>Universal Branch Offices</v>
          </cell>
          <cell r="F2348" t="str">
            <v>noncritical</v>
          </cell>
          <cell r="G2348" t="str">
            <v>Tier3</v>
          </cell>
          <cell r="H2348" t="str">
            <v>CART.CAMBIO CURITIBA</v>
          </cell>
          <cell r="I2348" t="str">
            <v>267, RUA EMILIANO PERNETA, , CENTRO</v>
          </cell>
          <cell r="J2348" t="str">
            <v>CURITIBA</v>
          </cell>
          <cell r="K2348" t="str">
            <v>PR</v>
          </cell>
          <cell r="L2348" t="str">
            <v>Brazil</v>
          </cell>
          <cell r="M2348" t="str">
            <v>80010</v>
          </cell>
          <cell r="N2348">
            <v>9600</v>
          </cell>
        </row>
        <row r="2349">
          <cell r="A2349">
            <v>1849</v>
          </cell>
          <cell r="B2349" t="str">
            <v>TNS_BR_00966</v>
          </cell>
          <cell r="C2349" t="str">
            <v>BU BR</v>
          </cell>
          <cell r="D2349">
            <v>1849</v>
          </cell>
          <cell r="E2349" t="str">
            <v>Universal Branch Offices</v>
          </cell>
          <cell r="F2349" t="str">
            <v>noncritical</v>
          </cell>
          <cell r="G2349" t="str">
            <v>Tier3</v>
          </cell>
          <cell r="H2349" t="str">
            <v>PLAT.CORPORATE CURITIBA</v>
          </cell>
          <cell r="I2349" t="str">
            <v>267, RUA EMILIANO PERNETA, 1 ANDAR, CENTRO</v>
          </cell>
          <cell r="J2349" t="str">
            <v>CURITIBA</v>
          </cell>
          <cell r="K2349" t="str">
            <v>PR</v>
          </cell>
          <cell r="L2349" t="str">
            <v>Brazil</v>
          </cell>
          <cell r="M2349" t="str">
            <v>80010</v>
          </cell>
          <cell r="N2349">
            <v>128000</v>
          </cell>
        </row>
        <row r="2350">
          <cell r="A2350">
            <v>2037</v>
          </cell>
          <cell r="B2350" t="str">
            <v>TNS_BR_00967</v>
          </cell>
          <cell r="C2350" t="str">
            <v>BU BR</v>
          </cell>
          <cell r="D2350">
            <v>2037</v>
          </cell>
          <cell r="E2350" t="str">
            <v>Universal Branch Offices</v>
          </cell>
          <cell r="F2350" t="str">
            <v>noncritical</v>
          </cell>
          <cell r="G2350" t="str">
            <v>Tier3</v>
          </cell>
          <cell r="H2350" t="str">
            <v>NN MIDDLECORP CURITIBA</v>
          </cell>
          <cell r="I2350" t="str">
            <v>267, RUA EMILIANO PERNETA, 1 ANDAR, CENTRO</v>
          </cell>
          <cell r="J2350" t="str">
            <v>CURITIBA</v>
          </cell>
          <cell r="K2350" t="str">
            <v>PR</v>
          </cell>
          <cell r="L2350" t="str">
            <v>Brazil</v>
          </cell>
          <cell r="M2350" t="str">
            <v>80010</v>
          </cell>
          <cell r="N2350">
            <v>512000</v>
          </cell>
        </row>
        <row r="2351">
          <cell r="A2351">
            <v>9</v>
          </cell>
          <cell r="B2351" t="str">
            <v>TNS_BR_00969</v>
          </cell>
          <cell r="C2351" t="str">
            <v>BU BR</v>
          </cell>
          <cell r="D2351">
            <v>9</v>
          </cell>
          <cell r="E2351" t="str">
            <v>Universal Branch Offices</v>
          </cell>
          <cell r="F2351" t="str">
            <v>noncritical</v>
          </cell>
          <cell r="G2351" t="str">
            <v>Tier3</v>
          </cell>
          <cell r="H2351" t="str">
            <v>CURITIBA</v>
          </cell>
          <cell r="I2351" t="str">
            <v>267, RUA EMILIANO PERNETA, 2 ANDAR, CENTRO</v>
          </cell>
          <cell r="J2351" t="str">
            <v>CURITIBA</v>
          </cell>
          <cell r="K2351" t="str">
            <v>PR</v>
          </cell>
          <cell r="L2351" t="str">
            <v>Brazil</v>
          </cell>
          <cell r="M2351" t="str">
            <v>80010</v>
          </cell>
          <cell r="N2351">
            <v>256000</v>
          </cell>
        </row>
        <row r="2352">
          <cell r="A2352">
            <v>5</v>
          </cell>
          <cell r="B2352" t="str">
            <v>TNS_BR_00974</v>
          </cell>
          <cell r="C2352" t="str">
            <v>BU BR</v>
          </cell>
          <cell r="D2352">
            <v>5</v>
          </cell>
          <cell r="E2352" t="str">
            <v>Universal Branch Offices</v>
          </cell>
          <cell r="F2352" t="str">
            <v>noncritical</v>
          </cell>
          <cell r="G2352" t="str">
            <v>Tier3</v>
          </cell>
          <cell r="H2352" t="str">
            <v>NUCLEO DAI-CURITIBA</v>
          </cell>
          <cell r="I2352" t="str">
            <v>270, AVENIDA MAL.FLORIANO PEIXOTO, 2 ANDAR, CENTRO</v>
          </cell>
          <cell r="J2352" t="str">
            <v>CURITIBA</v>
          </cell>
          <cell r="K2352" t="str">
            <v>PR</v>
          </cell>
          <cell r="L2352" t="str">
            <v>Brazil</v>
          </cell>
          <cell r="M2352" t="str">
            <v>80010</v>
          </cell>
          <cell r="N2352">
            <v>128000</v>
          </cell>
        </row>
        <row r="2353">
          <cell r="A2353">
            <v>9011</v>
          </cell>
          <cell r="B2353" t="str">
            <v>TNS_BR_00991</v>
          </cell>
          <cell r="C2353" t="str">
            <v>BU BR</v>
          </cell>
          <cell r="D2353">
            <v>9011</v>
          </cell>
          <cell r="E2353" t="str">
            <v>Universal Branch Offices</v>
          </cell>
          <cell r="F2353" t="str">
            <v>noncritical</v>
          </cell>
          <cell r="G2353" t="str">
            <v>Tier3</v>
          </cell>
          <cell r="H2353" t="str">
            <v>COBRANCA CURITIBA</v>
          </cell>
          <cell r="I2353" t="str">
            <v>463, RUA PASTEUR, SL 101,102,104, BATEL</v>
          </cell>
          <cell r="J2353" t="str">
            <v>CURITIBA</v>
          </cell>
          <cell r="K2353" t="str">
            <v>PR</v>
          </cell>
          <cell r="L2353" t="str">
            <v>Brazil</v>
          </cell>
          <cell r="M2353" t="str">
            <v>80250</v>
          </cell>
          <cell r="N2353">
            <v>512000</v>
          </cell>
        </row>
        <row r="2354">
          <cell r="A2354">
            <v>8402</v>
          </cell>
          <cell r="B2354" t="str">
            <v>TNS_BR_01022</v>
          </cell>
          <cell r="C2354" t="str">
            <v>BU BR</v>
          </cell>
          <cell r="D2354">
            <v>8402</v>
          </cell>
          <cell r="E2354" t="str">
            <v>Universal Branch Offices</v>
          </cell>
          <cell r="F2354" t="str">
            <v>noncritical</v>
          </cell>
          <cell r="G2354" t="str">
            <v>Tier3</v>
          </cell>
          <cell r="H2354" t="str">
            <v>SUC.DIVINOPOLIS</v>
          </cell>
          <cell r="I2354" t="str">
            <v>1021, AVENIDA 7 DE SETEMBRO, , CENTRO</v>
          </cell>
          <cell r="J2354" t="str">
            <v>DIVINOPOLIS</v>
          </cell>
          <cell r="K2354" t="str">
            <v>MG</v>
          </cell>
          <cell r="L2354" t="str">
            <v>Brazil</v>
          </cell>
          <cell r="M2354" t="str">
            <v>35500</v>
          </cell>
          <cell r="N2354">
            <v>128000</v>
          </cell>
        </row>
        <row r="2355">
          <cell r="A2355">
            <v>3</v>
          </cell>
          <cell r="B2355" t="str">
            <v>TNS_BR_01039</v>
          </cell>
          <cell r="C2355" t="str">
            <v>BU BR</v>
          </cell>
          <cell r="D2355">
            <v>3</v>
          </cell>
          <cell r="E2355" t="str">
            <v>Universal Branch Offices</v>
          </cell>
          <cell r="F2355" t="str">
            <v>noncritical</v>
          </cell>
          <cell r="G2355" t="str">
            <v>Tier3</v>
          </cell>
          <cell r="H2355" t="str">
            <v>BAIX.FLUMINENSE</v>
          </cell>
          <cell r="I2355" t="str">
            <v>2035, AVENIDA BRIG.LIMA E SILVA, 2 ANDAR, JD.25 AGOS</v>
          </cell>
          <cell r="J2355" t="str">
            <v>DUQUE DE CAXIAS</v>
          </cell>
          <cell r="K2355" t="str">
            <v>RJ</v>
          </cell>
          <cell r="L2355" t="str">
            <v>Brazil</v>
          </cell>
          <cell r="M2355" t="str">
            <v>25071</v>
          </cell>
          <cell r="N2355">
            <v>128000</v>
          </cell>
        </row>
        <row r="2356">
          <cell r="A2356">
            <v>9621</v>
          </cell>
          <cell r="B2356" t="str">
            <v>TNS_BR_01045</v>
          </cell>
          <cell r="C2356" t="str">
            <v>BU BR</v>
          </cell>
          <cell r="D2356">
            <v>9621</v>
          </cell>
          <cell r="E2356" t="str">
            <v>Universal Branch Offices</v>
          </cell>
          <cell r="F2356" t="str">
            <v>noncritical</v>
          </cell>
          <cell r="G2356" t="str">
            <v>Tier3</v>
          </cell>
          <cell r="H2356" t="str">
            <v>COBRANCA DUQUE DE CAXIAS</v>
          </cell>
          <cell r="I2356" t="str">
            <v>541, AVENIDA BRIG.LIMA E SILVA, SLJ, PQ.D.CAXIA</v>
          </cell>
          <cell r="J2356" t="str">
            <v>DUQUE DE CAXIAS</v>
          </cell>
          <cell r="K2356" t="str">
            <v>RJ</v>
          </cell>
          <cell r="L2356" t="str">
            <v>Brazil</v>
          </cell>
          <cell r="M2356" t="str">
            <v>25071</v>
          </cell>
          <cell r="N2356">
            <v>256000</v>
          </cell>
        </row>
        <row r="2357">
          <cell r="A2357">
            <v>9161</v>
          </cell>
          <cell r="B2357" t="str">
            <v>TNS_BR_01076</v>
          </cell>
          <cell r="C2357" t="str">
            <v>BU BR</v>
          </cell>
          <cell r="D2357">
            <v>9161</v>
          </cell>
          <cell r="E2357" t="str">
            <v>Universal Branch Offices</v>
          </cell>
          <cell r="F2357" t="str">
            <v>noncritical</v>
          </cell>
          <cell r="G2357" t="str">
            <v>Tier3</v>
          </cell>
          <cell r="H2357" t="str">
            <v>COBRANCA FLORIANOPOLIS</v>
          </cell>
          <cell r="I2357" t="str">
            <v>203, RUA GERMANO WENDHAUSEN, 1 ANDAR, CENTRO</v>
          </cell>
          <cell r="J2357" t="str">
            <v>FLORIANOPOLIS</v>
          </cell>
          <cell r="K2357" t="str">
            <v>SC</v>
          </cell>
          <cell r="L2357" t="str">
            <v>Brazil</v>
          </cell>
          <cell r="M2357" t="str">
            <v>88015</v>
          </cell>
          <cell r="N2357">
            <v>256000</v>
          </cell>
        </row>
        <row r="2358">
          <cell r="A2358">
            <v>2017</v>
          </cell>
          <cell r="B2358" t="str">
            <v>TNS_BR_01083</v>
          </cell>
          <cell r="C2358" t="str">
            <v>BU BR</v>
          </cell>
          <cell r="D2358">
            <v>2017</v>
          </cell>
          <cell r="E2358" t="str">
            <v>Universal Branch Offices</v>
          </cell>
          <cell r="F2358" t="str">
            <v>noncritical</v>
          </cell>
          <cell r="G2358" t="str">
            <v>Tier3</v>
          </cell>
          <cell r="H2358" t="str">
            <v>NN MIDDLECORP FLORIANOPOLIS</v>
          </cell>
          <cell r="I2358" t="str">
            <v>307, RUA ALVARO DE CARVALHO, SLJ, CENTRO</v>
          </cell>
          <cell r="J2358" t="str">
            <v>FLORIANOPOLIS</v>
          </cell>
          <cell r="K2358" t="str">
            <v>SC</v>
          </cell>
          <cell r="L2358" t="str">
            <v>Brazil</v>
          </cell>
          <cell r="M2358" t="str">
            <v>88010</v>
          </cell>
          <cell r="N2358">
            <v>128000</v>
          </cell>
        </row>
        <row r="2359">
          <cell r="A2359">
            <v>35</v>
          </cell>
          <cell r="B2359" t="str">
            <v>TNS_BR_01091</v>
          </cell>
          <cell r="C2359" t="str">
            <v>BU BR</v>
          </cell>
          <cell r="D2359">
            <v>35</v>
          </cell>
          <cell r="E2359" t="str">
            <v>Universal Branch Offices</v>
          </cell>
          <cell r="F2359" t="str">
            <v>noncritical</v>
          </cell>
          <cell r="G2359" t="str">
            <v>Tier3</v>
          </cell>
          <cell r="H2359" t="str">
            <v>FLORIANOPOLIS</v>
          </cell>
          <cell r="I2359" t="str">
            <v>69, RUA PRES.NEREU RAMOS, ATICO, SL 1101, CENTRO</v>
          </cell>
          <cell r="J2359" t="str">
            <v>FLORIANOPOLIS</v>
          </cell>
          <cell r="K2359" t="str">
            <v>SC</v>
          </cell>
          <cell r="L2359" t="str">
            <v>Brazil</v>
          </cell>
          <cell r="M2359" t="str">
            <v>88015</v>
          </cell>
          <cell r="N2359">
            <v>128000</v>
          </cell>
        </row>
        <row r="2360">
          <cell r="A2360">
            <v>9211</v>
          </cell>
          <cell r="B2360" t="str">
            <v>TNS_BR_01109</v>
          </cell>
          <cell r="C2360" t="str">
            <v>BU BR</v>
          </cell>
          <cell r="D2360">
            <v>9211</v>
          </cell>
          <cell r="E2360" t="str">
            <v>Universal Branch Offices</v>
          </cell>
          <cell r="F2360" t="str">
            <v>noncritical</v>
          </cell>
          <cell r="G2360" t="str">
            <v>Tier3</v>
          </cell>
          <cell r="H2360" t="str">
            <v>COBRANCA FORTALEZA</v>
          </cell>
          <cell r="I2360" t="str">
            <v>2020, AVENIDA DESEMB.MOREIRA, , ALDEOTA</v>
          </cell>
          <cell r="J2360" t="str">
            <v>FORTALEZA</v>
          </cell>
          <cell r="K2360" t="str">
            <v>CE</v>
          </cell>
          <cell r="L2360" t="str">
            <v>Brazil</v>
          </cell>
          <cell r="M2360" t="str">
            <v>60170</v>
          </cell>
          <cell r="N2360">
            <v>256000</v>
          </cell>
        </row>
        <row r="2361">
          <cell r="A2361">
            <v>279</v>
          </cell>
          <cell r="B2361" t="str">
            <v>TNS_BR_01112</v>
          </cell>
          <cell r="C2361" t="str">
            <v>BU BR</v>
          </cell>
          <cell r="D2361">
            <v>279</v>
          </cell>
          <cell r="E2361" t="str">
            <v>Universal Branch Offices</v>
          </cell>
          <cell r="F2361" t="str">
            <v>noncritical</v>
          </cell>
          <cell r="G2361" t="str">
            <v>Tier3</v>
          </cell>
          <cell r="H2361" t="str">
            <v>C.OPER.FORTALEZA</v>
          </cell>
          <cell r="I2361" t="str">
            <v>2455, AVENIDA FRANCISCO SA, , JACARECANG</v>
          </cell>
          <cell r="J2361" t="str">
            <v>FORTALEZA</v>
          </cell>
          <cell r="K2361" t="str">
            <v>CE</v>
          </cell>
          <cell r="L2361" t="str">
            <v>Brazil</v>
          </cell>
          <cell r="M2361" t="str">
            <v>60310</v>
          </cell>
          <cell r="N2361">
            <v>128000</v>
          </cell>
        </row>
        <row r="2362">
          <cell r="A2362">
            <v>8603</v>
          </cell>
          <cell r="B2362" t="str">
            <v>TNS_BR_01126</v>
          </cell>
          <cell r="C2362" t="str">
            <v>BU BR</v>
          </cell>
          <cell r="D2362">
            <v>8603</v>
          </cell>
          <cell r="E2362" t="str">
            <v>Universal Branch Offices</v>
          </cell>
          <cell r="F2362" t="str">
            <v>noncritical</v>
          </cell>
          <cell r="G2362" t="str">
            <v>Tier3</v>
          </cell>
          <cell r="H2362" t="str">
            <v>FORTALEZA</v>
          </cell>
          <cell r="I2362" t="str">
            <v>880, AVENIDA DOM LUIS, LJ 5,6,7, ALDEOTA</v>
          </cell>
          <cell r="J2362" t="str">
            <v>FORTALEZA</v>
          </cell>
          <cell r="K2362" t="str">
            <v>CE</v>
          </cell>
          <cell r="L2362" t="str">
            <v>Brazil</v>
          </cell>
          <cell r="M2362" t="str">
            <v>60160</v>
          </cell>
          <cell r="N2362">
            <v>128000</v>
          </cell>
        </row>
        <row r="2363">
          <cell r="A2363">
            <v>52</v>
          </cell>
          <cell r="B2363" t="str">
            <v>TNS_BR_01129</v>
          </cell>
          <cell r="C2363" t="str">
            <v>BU BR</v>
          </cell>
          <cell r="D2363">
            <v>52</v>
          </cell>
          <cell r="E2363" t="str">
            <v>Universal Branch Offices</v>
          </cell>
          <cell r="F2363" t="str">
            <v>noncritical</v>
          </cell>
          <cell r="G2363" t="str">
            <v>Tier3</v>
          </cell>
          <cell r="H2363" t="str">
            <v>FORTALEZA</v>
          </cell>
          <cell r="I2363" t="str">
            <v>915, RUA FLORIANO PEIXOTO, , CENTRO</v>
          </cell>
          <cell r="J2363" t="str">
            <v>FORTALEZA</v>
          </cell>
          <cell r="K2363" t="str">
            <v>CE</v>
          </cell>
          <cell r="L2363" t="str">
            <v>Brazil</v>
          </cell>
          <cell r="M2363" t="str">
            <v>60025</v>
          </cell>
          <cell r="N2363">
            <v>64000</v>
          </cell>
        </row>
        <row r="2364">
          <cell r="A2364">
            <v>2126</v>
          </cell>
          <cell r="B2364" t="str">
            <v>TNS_BR_01130</v>
          </cell>
          <cell r="C2364" t="str">
            <v>BU BR</v>
          </cell>
          <cell r="D2364">
            <v>2126</v>
          </cell>
          <cell r="E2364" t="str">
            <v>Universal Branch Offices</v>
          </cell>
          <cell r="F2364" t="str">
            <v>noncritical</v>
          </cell>
          <cell r="G2364" t="str">
            <v>Tier3</v>
          </cell>
          <cell r="H2364" t="str">
            <v>NN MIDDLECORP FORTALEZA</v>
          </cell>
          <cell r="I2364" t="str">
            <v>915, RUA FLORIANO PEIXOTO, 1 ANDAR, CENTRO</v>
          </cell>
          <cell r="J2364" t="str">
            <v>FORTALEZA</v>
          </cell>
          <cell r="K2364" t="str">
            <v>CE</v>
          </cell>
          <cell r="L2364" t="str">
            <v>Brazil</v>
          </cell>
          <cell r="M2364" t="str">
            <v>60025</v>
          </cell>
          <cell r="N2364">
            <v>512000</v>
          </cell>
        </row>
        <row r="2365">
          <cell r="A2365">
            <v>9219</v>
          </cell>
          <cell r="B2365" t="str">
            <v>TNS_BR_01131</v>
          </cell>
          <cell r="C2365" t="str">
            <v>BU BR</v>
          </cell>
          <cell r="D2365">
            <v>9219</v>
          </cell>
          <cell r="E2365" t="str">
            <v>Universal Branch Offices</v>
          </cell>
          <cell r="F2365" t="str">
            <v>noncritical</v>
          </cell>
          <cell r="G2365" t="str">
            <v>Tier3</v>
          </cell>
          <cell r="H2365" t="str">
            <v>SHOPPING FORTALEZA</v>
          </cell>
          <cell r="I2365" t="str">
            <v>99, AVENIDA CEL.MIGUEL DIAS, LJ 38, AGUA FRIA</v>
          </cell>
          <cell r="J2365" t="str">
            <v>FORTALEZA</v>
          </cell>
          <cell r="K2365" t="str">
            <v>CE</v>
          </cell>
          <cell r="L2365" t="str">
            <v>Brazil</v>
          </cell>
          <cell r="M2365" t="str">
            <v>60810</v>
          </cell>
          <cell r="N2365">
            <v>128000</v>
          </cell>
        </row>
        <row r="2366">
          <cell r="A2366">
            <v>6641</v>
          </cell>
          <cell r="B2366" t="str">
            <v>TNS_BR_01144</v>
          </cell>
          <cell r="C2366" t="str">
            <v>BU BR</v>
          </cell>
          <cell r="D2366">
            <v>6641</v>
          </cell>
          <cell r="E2366" t="str">
            <v>Universal Branch Offices</v>
          </cell>
          <cell r="F2366" t="str">
            <v>noncritical</v>
          </cell>
          <cell r="G2366" t="str">
            <v>Tier3</v>
          </cell>
          <cell r="H2366" t="str">
            <v>MM FRANCA</v>
          </cell>
          <cell r="I2366" t="str">
            <v xml:space="preserve">1735, RUA DO COMERCIO, , </v>
          </cell>
          <cell r="J2366" t="str">
            <v>FRANCA</v>
          </cell>
          <cell r="K2366" t="str">
            <v>SP</v>
          </cell>
          <cell r="L2366" t="str">
            <v>Brazil</v>
          </cell>
          <cell r="M2366"/>
          <cell r="N2366">
            <v>256000</v>
          </cell>
        </row>
        <row r="2367">
          <cell r="A2367">
            <v>36</v>
          </cell>
          <cell r="B2367" t="str">
            <v>TNS_BR_01176</v>
          </cell>
          <cell r="C2367" t="str">
            <v>BU BR</v>
          </cell>
          <cell r="D2367">
            <v>36</v>
          </cell>
          <cell r="E2367" t="str">
            <v>Universal Branch Offices</v>
          </cell>
          <cell r="F2367" t="str">
            <v>noncritical</v>
          </cell>
          <cell r="G2367" t="str">
            <v>Tier3</v>
          </cell>
          <cell r="H2367" t="str">
            <v>GOIANIA</v>
          </cell>
          <cell r="I2367" t="str">
            <v>1517, AVENIDA T-63, QUADRA 585,LOTE 2, NOVA SUICA</v>
          </cell>
          <cell r="J2367" t="str">
            <v>GOIANIA</v>
          </cell>
          <cell r="K2367" t="str">
            <v>GO</v>
          </cell>
          <cell r="L2367" t="str">
            <v>Brazil</v>
          </cell>
          <cell r="M2367" t="str">
            <v>74280</v>
          </cell>
          <cell r="N2367">
            <v>128000</v>
          </cell>
        </row>
        <row r="2368">
          <cell r="A2368">
            <v>9191</v>
          </cell>
          <cell r="B2368" t="str">
            <v>TNS_BR_01177</v>
          </cell>
          <cell r="C2368" t="str">
            <v>BU BR</v>
          </cell>
          <cell r="D2368">
            <v>9191</v>
          </cell>
          <cell r="E2368" t="str">
            <v>Universal Branch Offices</v>
          </cell>
          <cell r="F2368" t="str">
            <v>noncritical</v>
          </cell>
          <cell r="G2368" t="str">
            <v>Tier3</v>
          </cell>
          <cell r="H2368" t="str">
            <v>COBRANCA GOIANIA</v>
          </cell>
          <cell r="I2368" t="str">
            <v>1875, AVENIDA REPUB.DO LIBANO, 2 ANDAR, SET.OESTE</v>
          </cell>
          <cell r="J2368" t="str">
            <v>GOIANIA</v>
          </cell>
          <cell r="K2368" t="str">
            <v>GO</v>
          </cell>
          <cell r="L2368" t="str">
            <v>Brazil</v>
          </cell>
          <cell r="M2368" t="str">
            <v>74125</v>
          </cell>
          <cell r="N2368">
            <v>128000</v>
          </cell>
        </row>
        <row r="2369">
          <cell r="A2369">
            <v>8505</v>
          </cell>
          <cell r="B2369" t="str">
            <v>TNS_BR_01182</v>
          </cell>
          <cell r="C2369" t="str">
            <v>BU BR</v>
          </cell>
          <cell r="D2369">
            <v>8505</v>
          </cell>
          <cell r="E2369" t="str">
            <v>Universal Branch Offices</v>
          </cell>
          <cell r="F2369" t="str">
            <v>noncritical</v>
          </cell>
          <cell r="G2369" t="str">
            <v>Tier3</v>
          </cell>
          <cell r="H2369" t="str">
            <v>SUC.GOIANIA</v>
          </cell>
          <cell r="I2369" t="str">
            <v>380, RUA TREZE , , SET.OESTE</v>
          </cell>
          <cell r="J2369" t="str">
            <v>GOIANIA</v>
          </cell>
          <cell r="K2369" t="str">
            <v>GO</v>
          </cell>
          <cell r="L2369" t="str">
            <v>Brazil</v>
          </cell>
          <cell r="M2369" t="str">
            <v>74130</v>
          </cell>
          <cell r="N2369">
            <v>128000</v>
          </cell>
        </row>
        <row r="2370">
          <cell r="A2370">
            <v>684</v>
          </cell>
          <cell r="B2370" t="str">
            <v>TNS_BR_01188</v>
          </cell>
          <cell r="C2370" t="str">
            <v>BU BR</v>
          </cell>
          <cell r="D2370">
            <v>684</v>
          </cell>
          <cell r="E2370" t="str">
            <v>Universal Branch Offices</v>
          </cell>
          <cell r="F2370" t="str">
            <v>noncritical</v>
          </cell>
          <cell r="G2370" t="str">
            <v>Tier3</v>
          </cell>
          <cell r="H2370" t="str">
            <v>C.OPER.GOIANIA</v>
          </cell>
          <cell r="I2370" t="str">
            <v>799, AVENIDA 5 AVENIDA, , V.NOVA</v>
          </cell>
          <cell r="J2370" t="str">
            <v>GOIANIA</v>
          </cell>
          <cell r="K2370" t="str">
            <v>GO</v>
          </cell>
          <cell r="L2370" t="str">
            <v>Brazil</v>
          </cell>
          <cell r="M2370" t="str">
            <v>74645</v>
          </cell>
          <cell r="N2370">
            <v>128000</v>
          </cell>
        </row>
        <row r="2371">
          <cell r="A2371">
            <v>8</v>
          </cell>
          <cell r="B2371" t="str">
            <v>TNS_BR_01189</v>
          </cell>
          <cell r="C2371" t="str">
            <v>BU BR</v>
          </cell>
          <cell r="D2371">
            <v>8</v>
          </cell>
          <cell r="E2371" t="str">
            <v>Universal Branch Offices</v>
          </cell>
          <cell r="F2371" t="str">
            <v>noncritical</v>
          </cell>
          <cell r="G2371" t="str">
            <v>Tier3</v>
          </cell>
          <cell r="H2371" t="str">
            <v>NUCLEO DAI-GOIANIA</v>
          </cell>
          <cell r="I2371" t="str">
            <v>8662, AVENIDA ANHANGUERA, QUADRA 88, LOTE 01, CAMPINAS</v>
          </cell>
          <cell r="J2371" t="str">
            <v>GOIANIA</v>
          </cell>
          <cell r="K2371" t="str">
            <v>GO</v>
          </cell>
          <cell r="L2371" t="str">
            <v>Brazil</v>
          </cell>
          <cell r="M2371" t="str">
            <v>74503</v>
          </cell>
          <cell r="N2371">
            <v>64000</v>
          </cell>
        </row>
        <row r="2372">
          <cell r="A2372">
            <v>9631</v>
          </cell>
          <cell r="B2372" t="str">
            <v>TNS_BR_01242</v>
          </cell>
          <cell r="C2372" t="str">
            <v>BU BR</v>
          </cell>
          <cell r="D2372">
            <v>9631</v>
          </cell>
          <cell r="E2372" t="str">
            <v>Universal Branch Offices</v>
          </cell>
          <cell r="F2372" t="str">
            <v>noncritical</v>
          </cell>
          <cell r="G2372" t="str">
            <v>Tier3</v>
          </cell>
          <cell r="H2372" t="str">
            <v>COBRANCA GUARULHOS</v>
          </cell>
          <cell r="I2372" t="str">
            <v>1407, AVENIDA SALGADO FILHO, SL 1,2,3,4,5,6, JD.S.MENA</v>
          </cell>
          <cell r="J2372" t="str">
            <v>GUARULHOS</v>
          </cell>
          <cell r="K2372" t="str">
            <v>SP</v>
          </cell>
          <cell r="L2372" t="str">
            <v>Brazil</v>
          </cell>
          <cell r="M2372" t="str">
            <v>07115</v>
          </cell>
          <cell r="N2372">
            <v>128000</v>
          </cell>
        </row>
        <row r="2373">
          <cell r="A2373">
            <v>8361</v>
          </cell>
          <cell r="B2373" t="str">
            <v>TNS_BR_01249</v>
          </cell>
          <cell r="C2373" t="str">
            <v>BU BR</v>
          </cell>
          <cell r="D2373">
            <v>8361</v>
          </cell>
          <cell r="E2373" t="str">
            <v>Universal Branch Offices</v>
          </cell>
          <cell r="F2373" t="str">
            <v>noncritical</v>
          </cell>
          <cell r="G2373" t="str">
            <v>Tier3</v>
          </cell>
          <cell r="H2373" t="str">
            <v>NUCLEO SERV.GUARULHOS</v>
          </cell>
          <cell r="I2373" t="str">
            <v>214, RUA CAP.GABRIEL, , CENTRO</v>
          </cell>
          <cell r="J2373" t="str">
            <v>GUARULHOS</v>
          </cell>
          <cell r="K2373" t="str">
            <v>SP</v>
          </cell>
          <cell r="L2373" t="str">
            <v>Brazil</v>
          </cell>
          <cell r="M2373" t="str">
            <v>07011</v>
          </cell>
          <cell r="N2373">
            <v>128000</v>
          </cell>
        </row>
        <row r="2374">
          <cell r="A2374">
            <v>9721</v>
          </cell>
          <cell r="B2374" t="str">
            <v>TNS_BR_01294</v>
          </cell>
          <cell r="C2374" t="str">
            <v>BU BR</v>
          </cell>
          <cell r="D2374">
            <v>9721</v>
          </cell>
          <cell r="E2374" t="str">
            <v>Universal Branch Offices</v>
          </cell>
          <cell r="F2374" t="str">
            <v>noncritical</v>
          </cell>
          <cell r="G2374" t="str">
            <v>Tier3</v>
          </cell>
          <cell r="H2374" t="str">
            <v>COBRANCA IPATINGA</v>
          </cell>
          <cell r="I2374" t="str">
            <v>330, AVENIDA MACAPA, SLJ, VENEZA 1</v>
          </cell>
          <cell r="J2374" t="str">
            <v>IPATINGA</v>
          </cell>
          <cell r="K2374" t="str">
            <v>MG</v>
          </cell>
          <cell r="L2374" t="str">
            <v>Brazil</v>
          </cell>
          <cell r="M2374" t="str">
            <v>35164</v>
          </cell>
          <cell r="N2374">
            <v>128000</v>
          </cell>
        </row>
        <row r="2375">
          <cell r="A2375">
            <v>9681</v>
          </cell>
          <cell r="B2375" t="str">
            <v>TNS_BR_01329</v>
          </cell>
          <cell r="C2375" t="str">
            <v>BU BR</v>
          </cell>
          <cell r="D2375">
            <v>9681</v>
          </cell>
          <cell r="E2375" t="str">
            <v>Universal Branch Offices</v>
          </cell>
          <cell r="F2375" t="str">
            <v>noncritical</v>
          </cell>
          <cell r="G2375" t="str">
            <v>Tier3</v>
          </cell>
          <cell r="H2375" t="str">
            <v>COBRANCA ITAJAI</v>
          </cell>
          <cell r="I2375" t="str">
            <v>1313, AVENIDA MARCOS KONDER, SLJ A, CENTRO</v>
          </cell>
          <cell r="J2375" t="str">
            <v>ITAJAI</v>
          </cell>
          <cell r="K2375" t="str">
            <v>SC</v>
          </cell>
          <cell r="L2375" t="str">
            <v>Brazil</v>
          </cell>
          <cell r="M2375" t="str">
            <v>88301</v>
          </cell>
          <cell r="N2375">
            <v>128000</v>
          </cell>
        </row>
        <row r="2376">
          <cell r="A2376">
            <v>81</v>
          </cell>
          <cell r="B2376" t="str">
            <v>TNS_BR_01414</v>
          </cell>
          <cell r="C2376" t="str">
            <v>BU BR</v>
          </cell>
          <cell r="D2376">
            <v>81</v>
          </cell>
          <cell r="E2376" t="str">
            <v>Universal Branch Offices</v>
          </cell>
          <cell r="F2376" t="str">
            <v>noncritical</v>
          </cell>
          <cell r="G2376" t="str">
            <v>Tier3</v>
          </cell>
          <cell r="H2376" t="str">
            <v>PARAIBA</v>
          </cell>
          <cell r="I2376" t="str">
            <v>1457, AVENIDA PRES.EPITACIO PESSOA, , ESTADOS</v>
          </cell>
          <cell r="J2376" t="str">
            <v>JOAO PESSOA</v>
          </cell>
          <cell r="K2376" t="str">
            <v>PB</v>
          </cell>
          <cell r="L2376" t="str">
            <v>Brazil</v>
          </cell>
          <cell r="M2376" t="str">
            <v>58030</v>
          </cell>
          <cell r="N2376">
            <v>256000</v>
          </cell>
        </row>
        <row r="2377">
          <cell r="A2377">
            <v>9221</v>
          </cell>
          <cell r="B2377" t="str">
            <v>TNS_BR_01423</v>
          </cell>
          <cell r="C2377" t="str">
            <v>BU BR</v>
          </cell>
          <cell r="D2377">
            <v>9221</v>
          </cell>
          <cell r="E2377" t="str">
            <v>Universal Branch Offices</v>
          </cell>
          <cell r="F2377" t="str">
            <v>noncritical</v>
          </cell>
          <cell r="G2377" t="str">
            <v>Tier3</v>
          </cell>
          <cell r="H2377" t="str">
            <v>COBRANCA JOAO PESSOA</v>
          </cell>
          <cell r="I2377" t="str">
            <v>2869, AVENIDA PRES.EPITACIO PESSOA, , ESTADOS</v>
          </cell>
          <cell r="J2377" t="str">
            <v>JOAO PESSOA</v>
          </cell>
          <cell r="K2377" t="str">
            <v>PB</v>
          </cell>
          <cell r="L2377" t="str">
            <v>Brazil</v>
          </cell>
          <cell r="M2377" t="str">
            <v>58030</v>
          </cell>
          <cell r="N2377">
            <v>128000</v>
          </cell>
        </row>
        <row r="2378">
          <cell r="A2378">
            <v>9101</v>
          </cell>
          <cell r="B2378" t="str">
            <v>TNS_BR_01439</v>
          </cell>
          <cell r="C2378" t="str">
            <v>BU BR</v>
          </cell>
          <cell r="D2378">
            <v>9101</v>
          </cell>
          <cell r="E2378" t="str">
            <v>Universal Branch Offices</v>
          </cell>
          <cell r="F2378" t="str">
            <v>noncritical</v>
          </cell>
          <cell r="G2378" t="str">
            <v>Tier3</v>
          </cell>
          <cell r="H2378" t="str">
            <v>COBRANCA JOINVILLE</v>
          </cell>
          <cell r="I2378" t="str">
            <v>129, RUA ALEXANDRE DOHLER, 4 ANDAR SL 406, CENTRO</v>
          </cell>
          <cell r="J2378" t="str">
            <v>JOINVILLE</v>
          </cell>
          <cell r="K2378" t="str">
            <v>SC</v>
          </cell>
          <cell r="L2378" t="str">
            <v>Brazil</v>
          </cell>
          <cell r="M2378" t="str">
            <v>89201</v>
          </cell>
          <cell r="N2378">
            <v>256000</v>
          </cell>
        </row>
        <row r="2379">
          <cell r="A2379">
            <v>6642</v>
          </cell>
          <cell r="B2379" t="str">
            <v>TNS_BR_01441</v>
          </cell>
          <cell r="C2379" t="str">
            <v>BU BR</v>
          </cell>
          <cell r="D2379">
            <v>6642</v>
          </cell>
          <cell r="E2379" t="str">
            <v>Universal Branch Offices</v>
          </cell>
          <cell r="F2379" t="str">
            <v>noncritical</v>
          </cell>
          <cell r="G2379" t="str">
            <v>Tier3</v>
          </cell>
          <cell r="H2379" t="str">
            <v>MM JOINVILLE</v>
          </cell>
          <cell r="I2379" t="str">
            <v xml:space="preserve">177, RUA DR.JOAO COLIN                       , , CENTRO    </v>
          </cell>
          <cell r="J2379" t="str">
            <v>JOINVILLE</v>
          </cell>
          <cell r="K2379" t="str">
            <v>SC</v>
          </cell>
          <cell r="L2379" t="str">
            <v>Brazil</v>
          </cell>
          <cell r="M2379" t="str">
            <v>89201</v>
          </cell>
          <cell r="N2379">
            <v>512000</v>
          </cell>
        </row>
        <row r="2380">
          <cell r="A2380">
            <v>9201</v>
          </cell>
          <cell r="B2380" t="str">
            <v>TNS_BR_01459</v>
          </cell>
          <cell r="C2380" t="str">
            <v>BU BR</v>
          </cell>
          <cell r="D2380">
            <v>9201</v>
          </cell>
          <cell r="E2380" t="str">
            <v>Universal Branch Offices</v>
          </cell>
          <cell r="F2380" t="str">
            <v>noncritical</v>
          </cell>
          <cell r="G2380" t="str">
            <v>Tier3</v>
          </cell>
          <cell r="H2380" t="str">
            <v>COBRANCA JUIZ DE FORA</v>
          </cell>
          <cell r="I2380" t="str">
            <v>1060, RUA ESPIRITO SANTO, , CENTRO</v>
          </cell>
          <cell r="J2380" t="str">
            <v>JUIZ DE FORA</v>
          </cell>
          <cell r="K2380" t="str">
            <v>MG</v>
          </cell>
          <cell r="L2380" t="str">
            <v>Brazil</v>
          </cell>
          <cell r="M2380" t="str">
            <v>36010</v>
          </cell>
          <cell r="N2380">
            <v>128000</v>
          </cell>
        </row>
        <row r="2381">
          <cell r="A2381">
            <v>487</v>
          </cell>
          <cell r="B2381" t="str">
            <v>TNS_BR_01464</v>
          </cell>
          <cell r="C2381" t="str">
            <v>BU BR</v>
          </cell>
          <cell r="D2381">
            <v>487</v>
          </cell>
          <cell r="E2381" t="str">
            <v>Universal Branch Offices</v>
          </cell>
          <cell r="F2381" t="str">
            <v>noncritical</v>
          </cell>
          <cell r="G2381" t="str">
            <v>Tier3</v>
          </cell>
          <cell r="H2381" t="str">
            <v>C.OPER.JUIZ DE FORA</v>
          </cell>
          <cell r="I2381" t="str">
            <v>163, RUA PROF.OSWALDO VELOSO, , CENTRO</v>
          </cell>
          <cell r="J2381" t="str">
            <v>JUIZ DE FORA</v>
          </cell>
          <cell r="K2381" t="str">
            <v>MG</v>
          </cell>
          <cell r="L2381" t="str">
            <v>Brazil</v>
          </cell>
          <cell r="M2381" t="str">
            <v>36060</v>
          </cell>
          <cell r="N2381">
            <v>128000</v>
          </cell>
        </row>
        <row r="2382">
          <cell r="A2382">
            <v>11</v>
          </cell>
          <cell r="B2382" t="str">
            <v>TNS_BR_01479</v>
          </cell>
          <cell r="C2382" t="str">
            <v>BU BR</v>
          </cell>
          <cell r="D2382">
            <v>11</v>
          </cell>
          <cell r="E2382" t="str">
            <v>Universal Branch Offices</v>
          </cell>
          <cell r="F2382" t="str">
            <v>noncritical</v>
          </cell>
          <cell r="G2382" t="str">
            <v>Tier3</v>
          </cell>
          <cell r="H2382" t="str">
            <v>JUIZ DE FORA</v>
          </cell>
          <cell r="I2382" t="str">
            <v>640, RUA HALFELD, 1 ANDAR, CENTRO</v>
          </cell>
          <cell r="J2382" t="str">
            <v>JUIZ DE FORA</v>
          </cell>
          <cell r="K2382" t="str">
            <v>MG</v>
          </cell>
          <cell r="L2382" t="str">
            <v>Brazil</v>
          </cell>
          <cell r="M2382" t="str">
            <v>36010</v>
          </cell>
          <cell r="N2382">
            <v>128000</v>
          </cell>
        </row>
        <row r="2383">
          <cell r="A2383">
            <v>9301</v>
          </cell>
          <cell r="B2383" t="str">
            <v>TNS_BR_01499</v>
          </cell>
          <cell r="C2383" t="str">
            <v>BU BR</v>
          </cell>
          <cell r="D2383">
            <v>9301</v>
          </cell>
          <cell r="E2383" t="str">
            <v>Universal Branch Offices</v>
          </cell>
          <cell r="F2383" t="str">
            <v>noncritical</v>
          </cell>
          <cell r="G2383" t="str">
            <v>Tier3</v>
          </cell>
          <cell r="H2383" t="str">
            <v>COBRANCA JUNDIAI</v>
          </cell>
          <cell r="I2383" t="str">
            <v>634, RUA VIG.JOAO JOSE RODRIGUES, 5 ANDAR, CENTRO</v>
          </cell>
          <cell r="J2383" t="str">
            <v>JUNDIAI</v>
          </cell>
          <cell r="K2383" t="str">
            <v>SP</v>
          </cell>
          <cell r="L2383" t="str">
            <v>Brazil</v>
          </cell>
          <cell r="M2383" t="str">
            <v>13201</v>
          </cell>
          <cell r="N2383">
            <v>128000</v>
          </cell>
        </row>
        <row r="2384">
          <cell r="A2384">
            <v>54</v>
          </cell>
          <cell r="B2384" t="str">
            <v>TNS_BR_01503</v>
          </cell>
          <cell r="C2384" t="str">
            <v>BU BR</v>
          </cell>
          <cell r="D2384">
            <v>54</v>
          </cell>
          <cell r="E2384" t="str">
            <v>Universal Branch Offices</v>
          </cell>
          <cell r="F2384" t="str">
            <v>noncritical</v>
          </cell>
          <cell r="G2384" t="str">
            <v>Tier3</v>
          </cell>
          <cell r="H2384" t="str">
            <v>JUNDIAI</v>
          </cell>
          <cell r="I2384" t="str">
            <v>66, RUA FREI CANECA, PISO SUPERIOR, V.ARENS</v>
          </cell>
          <cell r="J2384" t="str">
            <v>JUNDIAI</v>
          </cell>
          <cell r="K2384" t="str">
            <v>SP</v>
          </cell>
          <cell r="L2384" t="str">
            <v>Brazil</v>
          </cell>
          <cell r="M2384" t="str">
            <v>13202</v>
          </cell>
          <cell r="N2384">
            <v>128000</v>
          </cell>
        </row>
        <row r="2385">
          <cell r="A2385">
            <v>1829</v>
          </cell>
          <cell r="B2385" t="str">
            <v>TNS_BR_01532</v>
          </cell>
          <cell r="C2385" t="str">
            <v>BU BR</v>
          </cell>
          <cell r="D2385">
            <v>1829</v>
          </cell>
          <cell r="E2385" t="str">
            <v>Universal Branch Offices</v>
          </cell>
          <cell r="F2385" t="str">
            <v>noncritical</v>
          </cell>
          <cell r="G2385" t="str">
            <v>Tier3</v>
          </cell>
          <cell r="H2385" t="str">
            <v>C.OPER.LIMEIRA</v>
          </cell>
          <cell r="I2385" t="str">
            <v>3303, RUA LUIZ VARGA, , JD.OREST.V</v>
          </cell>
          <cell r="J2385" t="str">
            <v>LIMEIRA</v>
          </cell>
          <cell r="K2385" t="str">
            <v>SP</v>
          </cell>
          <cell r="L2385" t="str">
            <v>Brazil</v>
          </cell>
          <cell r="M2385" t="str">
            <v>13486</v>
          </cell>
          <cell r="N2385">
            <v>64000</v>
          </cell>
        </row>
        <row r="2386">
          <cell r="A2386">
            <v>8704</v>
          </cell>
          <cell r="B2386" t="str">
            <v>TNS_BR_01547</v>
          </cell>
          <cell r="C2386" t="str">
            <v>BU BR</v>
          </cell>
          <cell r="D2386">
            <v>8704</v>
          </cell>
          <cell r="E2386" t="str">
            <v>Universal Branch Offices</v>
          </cell>
          <cell r="F2386" t="str">
            <v>noncritical</v>
          </cell>
          <cell r="G2386" t="str">
            <v>Tier3</v>
          </cell>
          <cell r="H2386" t="str">
            <v>SUC.LONDRINA</v>
          </cell>
          <cell r="I2386" t="str">
            <v>1143, RUA PIAUI, , CENTRO</v>
          </cell>
          <cell r="J2386" t="str">
            <v>LONDRINA</v>
          </cell>
          <cell r="K2386" t="str">
            <v>PR</v>
          </cell>
          <cell r="L2386" t="str">
            <v>Brazil</v>
          </cell>
          <cell r="M2386" t="str">
            <v>86020</v>
          </cell>
          <cell r="N2386">
            <v>128000</v>
          </cell>
        </row>
        <row r="2387">
          <cell r="A2387">
            <v>12</v>
          </cell>
          <cell r="B2387" t="str">
            <v>TNS_BR_01555</v>
          </cell>
          <cell r="C2387" t="str">
            <v>BU BR</v>
          </cell>
          <cell r="D2387">
            <v>12</v>
          </cell>
          <cell r="E2387" t="str">
            <v>Universal Branch Offices</v>
          </cell>
          <cell r="F2387" t="str">
            <v>noncritical</v>
          </cell>
          <cell r="G2387" t="str">
            <v>Tier3</v>
          </cell>
          <cell r="H2387" t="str">
            <v>LONDRINA</v>
          </cell>
          <cell r="I2387" t="str">
            <v>224, AVENIDA HIGIENOPOLIS, SLJ, CENTRO</v>
          </cell>
          <cell r="J2387" t="str">
            <v>LONDRINA</v>
          </cell>
          <cell r="K2387" t="str">
            <v>PR</v>
          </cell>
          <cell r="L2387" t="str">
            <v>Brazil</v>
          </cell>
          <cell r="M2387" t="str">
            <v>86020</v>
          </cell>
          <cell r="N2387">
            <v>128000</v>
          </cell>
        </row>
        <row r="2388">
          <cell r="A2388">
            <v>9</v>
          </cell>
          <cell r="B2388" t="str">
            <v>TNS_BR_01556</v>
          </cell>
          <cell r="C2388" t="str">
            <v>BU BR</v>
          </cell>
          <cell r="D2388">
            <v>9</v>
          </cell>
          <cell r="E2388" t="str">
            <v>Universal Branch Offices</v>
          </cell>
          <cell r="F2388" t="str">
            <v>noncritical</v>
          </cell>
          <cell r="G2388" t="str">
            <v>Tier3</v>
          </cell>
          <cell r="H2388" t="str">
            <v>NUCLEO DAI-LONDRINA</v>
          </cell>
          <cell r="I2388" t="str">
            <v>273, AVENIDA PARANA, , CENTRO</v>
          </cell>
          <cell r="J2388" t="str">
            <v>LONDRINA</v>
          </cell>
          <cell r="K2388" t="str">
            <v>PR</v>
          </cell>
          <cell r="L2388" t="str">
            <v>Brazil</v>
          </cell>
          <cell r="M2388" t="str">
            <v>86010</v>
          </cell>
          <cell r="N2388">
            <v>128000</v>
          </cell>
        </row>
        <row r="2389">
          <cell r="A2389">
            <v>2008</v>
          </cell>
          <cell r="B2389" t="str">
            <v>TNS_BR_01559</v>
          </cell>
          <cell r="C2389" t="str">
            <v>BU BR</v>
          </cell>
          <cell r="D2389">
            <v>2008</v>
          </cell>
          <cell r="E2389" t="str">
            <v>Universal Branch Offices</v>
          </cell>
          <cell r="F2389" t="str">
            <v>noncritical</v>
          </cell>
          <cell r="G2389" t="str">
            <v>Tier3</v>
          </cell>
          <cell r="H2389" t="str">
            <v>NN MIDDLECORP LONDRINA</v>
          </cell>
          <cell r="I2389" t="str">
            <v>273, AVENIDA PARANA, SLJ, CENTRO</v>
          </cell>
          <cell r="J2389" t="str">
            <v>LONDRINA</v>
          </cell>
          <cell r="K2389" t="str">
            <v>PR</v>
          </cell>
          <cell r="L2389" t="str">
            <v>Brazil</v>
          </cell>
          <cell r="M2389" t="str">
            <v>86010</v>
          </cell>
          <cell r="N2389">
            <v>128000</v>
          </cell>
        </row>
        <row r="2390">
          <cell r="A2390">
            <v>9181</v>
          </cell>
          <cell r="B2390" t="str">
            <v>TNS_BR_01560</v>
          </cell>
          <cell r="C2390" t="str">
            <v>BU BR</v>
          </cell>
          <cell r="D2390">
            <v>9181</v>
          </cell>
          <cell r="E2390" t="str">
            <v>Universal Branch Offices</v>
          </cell>
          <cell r="F2390" t="str">
            <v>noncritical</v>
          </cell>
          <cell r="G2390" t="str">
            <v>Tier3</v>
          </cell>
          <cell r="H2390" t="str">
            <v>COBRANCA LONDRINA</v>
          </cell>
          <cell r="I2390" t="str">
            <v>289, RUA SEN.SOUZA NAVES, 12 ANDAR, CENTRO</v>
          </cell>
          <cell r="J2390" t="str">
            <v>LONDRINA</v>
          </cell>
          <cell r="K2390" t="str">
            <v>PR</v>
          </cell>
          <cell r="L2390" t="str">
            <v>Brazil</v>
          </cell>
          <cell r="M2390" t="str">
            <v>86010</v>
          </cell>
          <cell r="N2390">
            <v>256000</v>
          </cell>
        </row>
        <row r="2391">
          <cell r="A2391">
            <v>758</v>
          </cell>
          <cell r="B2391" t="str">
            <v>TNS_BR_01610</v>
          </cell>
          <cell r="C2391" t="str">
            <v>BU BR</v>
          </cell>
          <cell r="D2391">
            <v>758</v>
          </cell>
          <cell r="E2391" t="str">
            <v>Universal Branch Offices</v>
          </cell>
          <cell r="F2391" t="str">
            <v>noncritical</v>
          </cell>
          <cell r="G2391" t="str">
            <v>Tier3</v>
          </cell>
          <cell r="H2391" t="str">
            <v>C.OPER.MACEIO</v>
          </cell>
          <cell r="I2391" t="str">
            <v>136, RUA TEONILO GAMA, , TRAP.BARRA</v>
          </cell>
          <cell r="J2391" t="str">
            <v>MACEIO</v>
          </cell>
          <cell r="K2391" t="str">
            <v>AL</v>
          </cell>
          <cell r="L2391" t="str">
            <v>Brazil</v>
          </cell>
          <cell r="M2391" t="str">
            <v>57010</v>
          </cell>
          <cell r="N2391">
            <v>128000</v>
          </cell>
        </row>
        <row r="2392">
          <cell r="A2392">
            <v>9471</v>
          </cell>
          <cell r="B2392" t="str">
            <v>TNS_BR_01613</v>
          </cell>
          <cell r="C2392" t="str">
            <v>BU BR</v>
          </cell>
          <cell r="D2392">
            <v>9471</v>
          </cell>
          <cell r="E2392" t="str">
            <v>Universal Branch Offices</v>
          </cell>
          <cell r="F2392" t="str">
            <v>noncritical</v>
          </cell>
          <cell r="G2392" t="str">
            <v>Tier3</v>
          </cell>
          <cell r="H2392" t="str">
            <v>COBRANCA MACEIO</v>
          </cell>
          <cell r="I2392" t="str">
            <v>2410, AVENIDA FERNANDES LIMA, , FAROL</v>
          </cell>
          <cell r="J2392" t="str">
            <v>MACEIO</v>
          </cell>
          <cell r="K2392" t="str">
            <v>AL</v>
          </cell>
          <cell r="L2392" t="str">
            <v>Brazil</v>
          </cell>
          <cell r="M2392" t="str">
            <v>57050</v>
          </cell>
          <cell r="N2392">
            <v>128000</v>
          </cell>
        </row>
        <row r="2393">
          <cell r="A2393">
            <v>8397</v>
          </cell>
          <cell r="B2393" t="str">
            <v>TNS_BR_01659</v>
          </cell>
          <cell r="C2393" t="str">
            <v>BU BR</v>
          </cell>
          <cell r="D2393">
            <v>8397</v>
          </cell>
          <cell r="E2393" t="str">
            <v>Universal Branch Offices</v>
          </cell>
          <cell r="F2393" t="str">
            <v>noncritical</v>
          </cell>
          <cell r="G2393" t="str">
            <v>Tier3</v>
          </cell>
          <cell r="H2393" t="str">
            <v>NUCLEO SERV.MANAUS</v>
          </cell>
          <cell r="I2393" t="str">
            <v>590, AVENIDA EDUARDO RIBEIRO, , CENTRO</v>
          </cell>
          <cell r="J2393" t="str">
            <v>MANAUS</v>
          </cell>
          <cell r="K2393" t="str">
            <v>AM</v>
          </cell>
          <cell r="L2393" t="str">
            <v>Brazil</v>
          </cell>
          <cell r="M2393" t="str">
            <v>69010</v>
          </cell>
          <cell r="N2393">
            <v>128000</v>
          </cell>
        </row>
        <row r="2394">
          <cell r="A2394">
            <v>8402</v>
          </cell>
          <cell r="B2394" t="str">
            <v>TNS_BR_01660</v>
          </cell>
          <cell r="C2394" t="str">
            <v>BU BR</v>
          </cell>
          <cell r="D2394">
            <v>8402</v>
          </cell>
          <cell r="E2394" t="str">
            <v>Universal Branch Offices</v>
          </cell>
          <cell r="F2394" t="str">
            <v>noncritical</v>
          </cell>
          <cell r="G2394" t="str">
            <v>Tier3</v>
          </cell>
          <cell r="H2394" t="str">
            <v>NUCLEO SERV.EDUARDO RIBEIRO</v>
          </cell>
          <cell r="I2394" t="str">
            <v>590, AVENIDA EDUARDO RIBEIRO, , CENTRO</v>
          </cell>
          <cell r="J2394" t="str">
            <v>MANAUS</v>
          </cell>
          <cell r="K2394" t="str">
            <v>AM</v>
          </cell>
          <cell r="L2394" t="str">
            <v>Brazil</v>
          </cell>
          <cell r="M2394" t="str">
            <v>69010</v>
          </cell>
          <cell r="N2394">
            <v>64000</v>
          </cell>
        </row>
        <row r="2395">
          <cell r="A2395">
            <v>2130</v>
          </cell>
          <cell r="B2395" t="str">
            <v>TNS_BR_01663</v>
          </cell>
          <cell r="C2395" t="str">
            <v>BU BR</v>
          </cell>
          <cell r="D2395">
            <v>2130</v>
          </cell>
          <cell r="E2395" t="str">
            <v>Universal Branch Offices</v>
          </cell>
          <cell r="F2395" t="str">
            <v>noncritical</v>
          </cell>
          <cell r="G2395" t="str">
            <v>Tier3</v>
          </cell>
          <cell r="H2395" t="str">
            <v>NN MIDDLECORP MANAUS</v>
          </cell>
          <cell r="I2395" t="str">
            <v>590, AVENIDA EDUARDO RIBEIRO, SLJ, CENTRO</v>
          </cell>
          <cell r="J2395" t="str">
            <v>MANAUS</v>
          </cell>
          <cell r="K2395" t="str">
            <v>AM</v>
          </cell>
          <cell r="L2395" t="str">
            <v>Brazil</v>
          </cell>
          <cell r="M2395" t="str">
            <v>69010</v>
          </cell>
          <cell r="N2395">
            <v>512000</v>
          </cell>
        </row>
        <row r="2396">
          <cell r="A2396">
            <v>725</v>
          </cell>
          <cell r="B2396" t="str">
            <v>TNS_BR_01664</v>
          </cell>
          <cell r="C2396" t="str">
            <v>BU BR</v>
          </cell>
          <cell r="D2396">
            <v>725</v>
          </cell>
          <cell r="E2396" t="str">
            <v>Universal Branch Offices</v>
          </cell>
          <cell r="F2396" t="str">
            <v>noncritical</v>
          </cell>
          <cell r="G2396" t="str">
            <v>Tier3</v>
          </cell>
          <cell r="H2396" t="str">
            <v>C.OPER.MANAUS</v>
          </cell>
          <cell r="I2396" t="str">
            <v>595, MARCIANO ARMOND, (NORSERGEL), CENTRO</v>
          </cell>
          <cell r="J2396" t="str">
            <v>MANAUS</v>
          </cell>
          <cell r="K2396" t="str">
            <v>AM</v>
          </cell>
          <cell r="L2396" t="str">
            <v>Brazil</v>
          </cell>
          <cell r="M2396" t="str">
            <v>69057</v>
          </cell>
          <cell r="N2396">
            <v>128000</v>
          </cell>
        </row>
        <row r="2397">
          <cell r="A2397">
            <v>2119</v>
          </cell>
          <cell r="B2397" t="str">
            <v>TNS_BR_01680</v>
          </cell>
          <cell r="C2397" t="str">
            <v>BU BR</v>
          </cell>
          <cell r="D2397">
            <v>2119</v>
          </cell>
          <cell r="E2397" t="str">
            <v>Universal Branch Offices</v>
          </cell>
          <cell r="F2397" t="str">
            <v>noncritical</v>
          </cell>
          <cell r="G2397" t="str">
            <v>Tier3</v>
          </cell>
          <cell r="H2397" t="str">
            <v>NN MIDDLECORP MARILIA</v>
          </cell>
          <cell r="I2397" t="str">
            <v>536, AVENIDA SAMPAIO VIDAL, SLJ, CENTRO</v>
          </cell>
          <cell r="J2397" t="str">
            <v>MARILIA</v>
          </cell>
          <cell r="K2397" t="str">
            <v>SP</v>
          </cell>
          <cell r="L2397" t="str">
            <v>Brazil</v>
          </cell>
          <cell r="M2397" t="str">
            <v>17500</v>
          </cell>
          <cell r="N2397">
            <v>512000</v>
          </cell>
        </row>
        <row r="2398">
          <cell r="A2398">
            <v>8489</v>
          </cell>
          <cell r="B2398" t="str">
            <v>TNS_BR_01681</v>
          </cell>
          <cell r="C2398" t="str">
            <v>BU BR</v>
          </cell>
          <cell r="D2398">
            <v>8489</v>
          </cell>
          <cell r="E2398" t="str">
            <v>Universal Branch Offices</v>
          </cell>
          <cell r="F2398" t="str">
            <v>noncritical</v>
          </cell>
          <cell r="G2398" t="str">
            <v>Tier3</v>
          </cell>
          <cell r="H2398" t="str">
            <v>CSU MARILIA</v>
          </cell>
          <cell r="I2398" t="str">
            <v>536, AVENIDA SAMPAIO VIDAL, SLJ, CENTRO</v>
          </cell>
          <cell r="J2398" t="str">
            <v>MARILIA</v>
          </cell>
          <cell r="K2398" t="str">
            <v>SP</v>
          </cell>
          <cell r="L2398" t="str">
            <v>Brazil</v>
          </cell>
          <cell r="M2398" t="str">
            <v>17500</v>
          </cell>
          <cell r="N2398">
            <v>128000</v>
          </cell>
        </row>
        <row r="2399">
          <cell r="A2399">
            <v>9741</v>
          </cell>
          <cell r="B2399" t="str">
            <v>TNS_BR_01689</v>
          </cell>
          <cell r="C2399" t="str">
            <v>BU BR</v>
          </cell>
          <cell r="D2399">
            <v>9741</v>
          </cell>
          <cell r="E2399" t="str">
            <v>Universal Branch Offices</v>
          </cell>
          <cell r="F2399" t="str">
            <v>noncritical</v>
          </cell>
          <cell r="G2399" t="str">
            <v>Tier3</v>
          </cell>
          <cell r="H2399" t="str">
            <v>COBRANCA MARINGA</v>
          </cell>
          <cell r="I2399" t="str">
            <v>172, AVENIDA SAO PAULO, 15 ANDAR, ZONA 1</v>
          </cell>
          <cell r="J2399" t="str">
            <v>MARINGA</v>
          </cell>
          <cell r="K2399" t="str">
            <v>PR</v>
          </cell>
          <cell r="L2399" t="str">
            <v>Brazil</v>
          </cell>
          <cell r="M2399" t="str">
            <v>87013</v>
          </cell>
          <cell r="N2399">
            <v>128000</v>
          </cell>
        </row>
        <row r="2400">
          <cell r="A2400">
            <v>9641</v>
          </cell>
          <cell r="B2400" t="str">
            <v>TNS_BR_01733</v>
          </cell>
          <cell r="C2400" t="str">
            <v>BU BR</v>
          </cell>
          <cell r="D2400">
            <v>9641</v>
          </cell>
          <cell r="E2400" t="str">
            <v>Universal Branch Offices</v>
          </cell>
          <cell r="F2400" t="str">
            <v>noncritical</v>
          </cell>
          <cell r="G2400" t="str">
            <v>Tier3</v>
          </cell>
          <cell r="H2400" t="str">
            <v>COBRANCA MOGI GUACU</v>
          </cell>
          <cell r="I2400" t="str">
            <v>842, AVENIDA 9 DE ABRIL, , CENTRO</v>
          </cell>
          <cell r="J2400" t="str">
            <v>MOGI GUACU</v>
          </cell>
          <cell r="K2400" t="str">
            <v>SP</v>
          </cell>
          <cell r="L2400" t="str">
            <v>Brazil</v>
          </cell>
          <cell r="M2400" t="str">
            <v>13840</v>
          </cell>
          <cell r="N2400">
            <v>128000</v>
          </cell>
        </row>
        <row r="2401">
          <cell r="A2401">
            <v>9231</v>
          </cell>
          <cell r="B2401" t="str">
            <v>TNS_BR_01765</v>
          </cell>
          <cell r="C2401" t="str">
            <v>BU BR</v>
          </cell>
          <cell r="D2401">
            <v>9231</v>
          </cell>
          <cell r="E2401" t="str">
            <v>Universal Branch Offices</v>
          </cell>
          <cell r="F2401" t="str">
            <v>noncritical</v>
          </cell>
          <cell r="G2401" t="str">
            <v>Tier3</v>
          </cell>
          <cell r="H2401" t="str">
            <v>COBRANCA NATAL</v>
          </cell>
          <cell r="I2401" t="str">
            <v>744, AVENIDA PRUDENTE DE MORAIS, 12 ANDAR,ED.GIOVANI, TIROL</v>
          </cell>
          <cell r="J2401" t="str">
            <v>NATAL</v>
          </cell>
          <cell r="K2401" t="str">
            <v>RN</v>
          </cell>
          <cell r="L2401" t="str">
            <v>Brazil</v>
          </cell>
          <cell r="M2401" t="str">
            <v>59020</v>
          </cell>
          <cell r="N2401">
            <v>128000</v>
          </cell>
        </row>
        <row r="2402">
          <cell r="A2402">
            <v>9331</v>
          </cell>
          <cell r="B2402" t="str">
            <v>TNS_BR_01785</v>
          </cell>
          <cell r="C2402" t="str">
            <v>BU BR</v>
          </cell>
          <cell r="D2402">
            <v>9331</v>
          </cell>
          <cell r="E2402" t="str">
            <v>Universal Branch Offices</v>
          </cell>
          <cell r="F2402" t="str">
            <v>noncritical</v>
          </cell>
          <cell r="G2402" t="str">
            <v>Tier3</v>
          </cell>
          <cell r="H2402" t="str">
            <v>COBRANCA NITEROI</v>
          </cell>
          <cell r="I2402" t="str">
            <v>119, RUA SAO JOAO, SL 901, CENTRO</v>
          </cell>
          <cell r="J2402" t="str">
            <v>NITEROI</v>
          </cell>
          <cell r="K2402" t="str">
            <v>RJ</v>
          </cell>
          <cell r="L2402" t="str">
            <v>Brazil</v>
          </cell>
          <cell r="M2402" t="str">
            <v>24020</v>
          </cell>
          <cell r="N2402">
            <v>128000</v>
          </cell>
        </row>
        <row r="2403">
          <cell r="A2403">
            <v>8031</v>
          </cell>
          <cell r="B2403" t="str">
            <v>TNS_BR_01787</v>
          </cell>
          <cell r="C2403" t="str">
            <v>BU BR</v>
          </cell>
          <cell r="D2403">
            <v>8031</v>
          </cell>
          <cell r="E2403" t="str">
            <v>Universal Branch Offices</v>
          </cell>
          <cell r="F2403" t="str">
            <v>noncritical</v>
          </cell>
          <cell r="G2403" t="str">
            <v>Tier3</v>
          </cell>
          <cell r="H2403" t="str">
            <v>TESOURARIA REG.RJ-NITEROI</v>
          </cell>
          <cell r="I2403" t="str">
            <v>144, ALAMEDA SAO BOAVENTURA, , FONSECA</v>
          </cell>
          <cell r="J2403" t="str">
            <v>NITEROI</v>
          </cell>
          <cell r="K2403" t="str">
            <v>RJ</v>
          </cell>
          <cell r="L2403" t="str">
            <v>Brazil</v>
          </cell>
          <cell r="M2403" t="str">
            <v>24120</v>
          </cell>
          <cell r="N2403">
            <v>64000</v>
          </cell>
        </row>
        <row r="2404">
          <cell r="A2404">
            <v>392</v>
          </cell>
          <cell r="B2404" t="str">
            <v>TNS_BR_01799</v>
          </cell>
          <cell r="C2404" t="str">
            <v>BU BR</v>
          </cell>
          <cell r="D2404">
            <v>392</v>
          </cell>
          <cell r="E2404" t="str">
            <v>Universal Branch Offices</v>
          </cell>
          <cell r="F2404" t="str">
            <v>noncritical</v>
          </cell>
          <cell r="G2404" t="str">
            <v>Tier3</v>
          </cell>
          <cell r="H2404" t="str">
            <v>C.OPER.NITEROI</v>
          </cell>
          <cell r="I2404" t="str">
            <v>311, RUA VISC.DE ITABORAI, 4 ANDAR, CENTRO</v>
          </cell>
          <cell r="J2404" t="str">
            <v>NITEROI</v>
          </cell>
          <cell r="K2404" t="str">
            <v>RJ</v>
          </cell>
          <cell r="L2404" t="str">
            <v>Brazil</v>
          </cell>
          <cell r="M2404" t="str">
            <v>24030</v>
          </cell>
          <cell r="N2404">
            <v>128000</v>
          </cell>
        </row>
        <row r="2405">
          <cell r="A2405">
            <v>8450</v>
          </cell>
          <cell r="B2405" t="str">
            <v>TNS_BR_01808</v>
          </cell>
          <cell r="C2405" t="str">
            <v>BU BR</v>
          </cell>
          <cell r="D2405">
            <v>8450</v>
          </cell>
          <cell r="E2405" t="str">
            <v>Universal Branch Offices</v>
          </cell>
          <cell r="F2405" t="str">
            <v>noncritical</v>
          </cell>
          <cell r="G2405" t="str">
            <v>Tier3</v>
          </cell>
          <cell r="H2405" t="str">
            <v>PAP RUA DA CONCEICAO</v>
          </cell>
          <cell r="I2405" t="str">
            <v>67, RUA DA CONCEICAO, SLJ, CENTRO</v>
          </cell>
          <cell r="J2405" t="str">
            <v>NITEROI</v>
          </cell>
          <cell r="K2405" t="str">
            <v>RJ</v>
          </cell>
          <cell r="L2405" t="str">
            <v>Brazil</v>
          </cell>
          <cell r="M2405" t="str">
            <v>24020</v>
          </cell>
          <cell r="N2405">
            <v>128000</v>
          </cell>
        </row>
        <row r="2406">
          <cell r="A2406">
            <v>10</v>
          </cell>
          <cell r="B2406" t="str">
            <v>TNS_BR_01810</v>
          </cell>
          <cell r="C2406" t="str">
            <v>BU BR</v>
          </cell>
          <cell r="D2406">
            <v>10</v>
          </cell>
          <cell r="E2406" t="str">
            <v>Universal Branch Offices</v>
          </cell>
          <cell r="F2406" t="str">
            <v>noncritical</v>
          </cell>
          <cell r="G2406" t="str">
            <v>Tier3</v>
          </cell>
          <cell r="H2406" t="str">
            <v>NUCLEO DAI-NITEROI</v>
          </cell>
          <cell r="I2406" t="str">
            <v>73, AVENIDA ERNANI DO AMARAL PEIXOTO, , CENTRO</v>
          </cell>
          <cell r="J2406" t="str">
            <v>NITEROI</v>
          </cell>
          <cell r="K2406" t="str">
            <v>RJ</v>
          </cell>
          <cell r="L2406" t="str">
            <v>Brazil</v>
          </cell>
          <cell r="M2406" t="str">
            <v>24020</v>
          </cell>
          <cell r="N2406">
            <v>64000</v>
          </cell>
        </row>
        <row r="2407">
          <cell r="A2407">
            <v>82</v>
          </cell>
          <cell r="B2407" t="str">
            <v>TNS_BR_01813</v>
          </cell>
          <cell r="C2407" t="str">
            <v>BU BR</v>
          </cell>
          <cell r="D2407">
            <v>82</v>
          </cell>
          <cell r="E2407" t="str">
            <v>Universal Branch Offices</v>
          </cell>
          <cell r="F2407" t="str">
            <v>noncritical</v>
          </cell>
          <cell r="G2407" t="str">
            <v>Tier3</v>
          </cell>
          <cell r="H2407" t="str">
            <v>NORTE FLUMINENSE</v>
          </cell>
          <cell r="I2407" t="str">
            <v>73, RUA AURELINO LEAL, 1 ANDAR, CENTRO</v>
          </cell>
          <cell r="J2407" t="str">
            <v>NITEROI</v>
          </cell>
          <cell r="K2407" t="str">
            <v>RJ</v>
          </cell>
          <cell r="L2407" t="str">
            <v>Brazil</v>
          </cell>
          <cell r="M2407" t="str">
            <v>24020</v>
          </cell>
          <cell r="N2407">
            <v>128000</v>
          </cell>
        </row>
        <row r="2408">
          <cell r="A2408">
            <v>15</v>
          </cell>
          <cell r="B2408" t="str">
            <v>TNS_BR_01814</v>
          </cell>
          <cell r="C2408" t="str">
            <v>BU BR</v>
          </cell>
          <cell r="D2408">
            <v>15</v>
          </cell>
          <cell r="E2408" t="str">
            <v>Universal Branch Offices</v>
          </cell>
          <cell r="F2408" t="str">
            <v>noncritical</v>
          </cell>
          <cell r="G2408" t="str">
            <v>Tier3</v>
          </cell>
          <cell r="H2408" t="str">
            <v>NITEROI</v>
          </cell>
          <cell r="I2408" t="str">
            <v>73, RUA AURELINO LEAL, 1 ANDAR, CENTRO</v>
          </cell>
          <cell r="J2408" t="str">
            <v>NITEROI</v>
          </cell>
          <cell r="K2408" t="str">
            <v>RJ</v>
          </cell>
          <cell r="L2408" t="str">
            <v>Brazil</v>
          </cell>
          <cell r="M2408" t="str">
            <v>24020</v>
          </cell>
          <cell r="N2408">
            <v>256000</v>
          </cell>
        </row>
        <row r="2409">
          <cell r="A2409">
            <v>8418</v>
          </cell>
          <cell r="B2409" t="str">
            <v>TNS_BR_01830</v>
          </cell>
          <cell r="C2409" t="str">
            <v>BU BR</v>
          </cell>
          <cell r="D2409">
            <v>8418</v>
          </cell>
          <cell r="E2409" t="str">
            <v>Universal Branch Offices</v>
          </cell>
          <cell r="F2409" t="str">
            <v>noncritical</v>
          </cell>
          <cell r="G2409" t="str">
            <v>Tier3</v>
          </cell>
          <cell r="H2409" t="str">
            <v>PAP NOVA IGUACU RJ</v>
          </cell>
          <cell r="I2409" t="str">
            <v>32, RUA MIN.EDGARD DA COSTA, 8 ANDAR, CENTRO</v>
          </cell>
          <cell r="J2409" t="str">
            <v>NOVA IGUACU</v>
          </cell>
          <cell r="K2409" t="str">
            <v>RJ</v>
          </cell>
          <cell r="L2409" t="str">
            <v>Brazil</v>
          </cell>
          <cell r="M2409" t="str">
            <v>26220</v>
          </cell>
          <cell r="N2409">
            <v>128000</v>
          </cell>
        </row>
        <row r="2410">
          <cell r="A2410">
            <v>2134</v>
          </cell>
          <cell r="B2410" t="str">
            <v>TNS_BR_01860</v>
          </cell>
          <cell r="C2410" t="str">
            <v>BU BR</v>
          </cell>
          <cell r="D2410">
            <v>2134</v>
          </cell>
          <cell r="E2410" t="str">
            <v>Universal Branch Offices</v>
          </cell>
          <cell r="F2410" t="str">
            <v>noncritical</v>
          </cell>
          <cell r="G2410" t="str">
            <v>Tier3</v>
          </cell>
          <cell r="H2410" t="str">
            <v>NN MIDDLECORP NOVO HAMBURGO</v>
          </cell>
          <cell r="I2410" t="str">
            <v>370, RUA JULIO DE CASTILHOS, , CENTRO</v>
          </cell>
          <cell r="J2410" t="str">
            <v>NOVO HAMBURGO</v>
          </cell>
          <cell r="K2410" t="str">
            <v>RS</v>
          </cell>
          <cell r="L2410" t="str">
            <v>Brazil</v>
          </cell>
          <cell r="M2410" t="str">
            <v>93510</v>
          </cell>
          <cell r="N2410">
            <v>512000</v>
          </cell>
        </row>
        <row r="2411">
          <cell r="A2411">
            <v>9111</v>
          </cell>
          <cell r="B2411" t="str">
            <v>TNS_BR_01865</v>
          </cell>
          <cell r="C2411" t="str">
            <v>BU BR</v>
          </cell>
          <cell r="D2411">
            <v>9111</v>
          </cell>
          <cell r="E2411" t="str">
            <v>Universal Branch Offices</v>
          </cell>
          <cell r="F2411" t="str">
            <v>noncritical</v>
          </cell>
          <cell r="G2411" t="str">
            <v>Tier3</v>
          </cell>
          <cell r="H2411" t="str">
            <v>COBRANCA NOVO HAMBURGO</v>
          </cell>
          <cell r="I2411" t="str">
            <v>258, RUA JULIO DE CASTILHOS, , CENTRO</v>
          </cell>
          <cell r="J2411" t="str">
            <v>NOVO HAMBURGO</v>
          </cell>
          <cell r="K2411" t="str">
            <v>RS</v>
          </cell>
          <cell r="L2411" t="str">
            <v>Brazil</v>
          </cell>
          <cell r="M2411" t="str">
            <v>93510</v>
          </cell>
          <cell r="N2411">
            <v>128000</v>
          </cell>
        </row>
        <row r="2412">
          <cell r="A2412">
            <v>9341</v>
          </cell>
          <cell r="B2412" t="str">
            <v>TNS_BR_01884</v>
          </cell>
          <cell r="C2412" t="str">
            <v>BU BR</v>
          </cell>
          <cell r="D2412">
            <v>9341</v>
          </cell>
          <cell r="E2412" t="str">
            <v>Universal Branch Offices</v>
          </cell>
          <cell r="F2412" t="str">
            <v>noncritical</v>
          </cell>
          <cell r="G2412" t="str">
            <v>Tier3</v>
          </cell>
          <cell r="H2412" t="str">
            <v>COBRANCA OSASCO</v>
          </cell>
          <cell r="I2412" t="str">
            <v>111, RUA GAL.BITTENCOURT, 1 ANDAR, CENTRO</v>
          </cell>
          <cell r="J2412" t="str">
            <v>OSASCO</v>
          </cell>
          <cell r="K2412" t="str">
            <v>SP</v>
          </cell>
          <cell r="L2412" t="str">
            <v>Brazil</v>
          </cell>
          <cell r="M2412" t="str">
            <v>06016</v>
          </cell>
          <cell r="N2412">
            <v>128000</v>
          </cell>
        </row>
        <row r="2413">
          <cell r="A2413">
            <v>9343</v>
          </cell>
          <cell r="B2413" t="str">
            <v>TNS_BR_01888</v>
          </cell>
          <cell r="C2413" t="str">
            <v>BU BR</v>
          </cell>
          <cell r="D2413">
            <v>9343</v>
          </cell>
          <cell r="E2413" t="str">
            <v>Universal Branch Offices</v>
          </cell>
          <cell r="F2413" t="str">
            <v>noncritical</v>
          </cell>
          <cell r="G2413" t="str">
            <v>Tier3</v>
          </cell>
          <cell r="H2413" t="str">
            <v xml:space="preserve">FILIAL AUTOMOVEIS-OSASCO          </v>
          </cell>
          <cell r="I2413" t="str">
            <v>500,  AV   DIONISIA ALVES BARRETO  , , CENTRO</v>
          </cell>
          <cell r="J2413" t="str">
            <v>OSASCO</v>
          </cell>
          <cell r="K2413" t="str">
            <v>SP</v>
          </cell>
          <cell r="L2413" t="str">
            <v>Brazil</v>
          </cell>
          <cell r="M2413" t="str">
            <v>06016</v>
          </cell>
          <cell r="N2413">
            <v>128000</v>
          </cell>
        </row>
        <row r="2414">
          <cell r="A2414">
            <v>17</v>
          </cell>
          <cell r="B2414" t="str">
            <v>TNS_BR_01990</v>
          </cell>
          <cell r="C2414" t="str">
            <v>BU BR</v>
          </cell>
          <cell r="D2414">
            <v>17</v>
          </cell>
          <cell r="E2414" t="str">
            <v>Universal Branch Offices</v>
          </cell>
          <cell r="F2414" t="str">
            <v>noncritical</v>
          </cell>
          <cell r="G2414" t="str">
            <v>Tier3</v>
          </cell>
          <cell r="H2414" t="str">
            <v>PIRACICABA</v>
          </cell>
          <cell r="I2414" t="str">
            <v>744, RUA 15 DE NOVEMBRO, SLJ, CENTRO</v>
          </cell>
          <cell r="J2414" t="str">
            <v>PIRACICABA</v>
          </cell>
          <cell r="K2414" t="str">
            <v>SP</v>
          </cell>
          <cell r="L2414" t="str">
            <v>Brazil</v>
          </cell>
          <cell r="M2414" t="str">
            <v>13400</v>
          </cell>
          <cell r="N2414">
            <v>256000</v>
          </cell>
        </row>
        <row r="2415">
          <cell r="A2415">
            <v>8202</v>
          </cell>
          <cell r="B2415" t="str">
            <v>TNS_BR_01991</v>
          </cell>
          <cell r="C2415" t="str">
            <v>BU BR</v>
          </cell>
          <cell r="D2415">
            <v>8202</v>
          </cell>
          <cell r="E2415" t="str">
            <v>Universal Branch Offices</v>
          </cell>
          <cell r="F2415" t="str">
            <v>noncritical</v>
          </cell>
          <cell r="G2415" t="str">
            <v>Tier3</v>
          </cell>
          <cell r="H2415" t="str">
            <v>SUC.PIRACICABA</v>
          </cell>
          <cell r="I2415" t="str">
            <v>831, AVENIDA CARLOS BOTELHO, , SAO DIMAS</v>
          </cell>
          <cell r="J2415" t="str">
            <v>PIRACICABA</v>
          </cell>
          <cell r="K2415" t="str">
            <v>SP</v>
          </cell>
          <cell r="L2415" t="str">
            <v>Brazil</v>
          </cell>
          <cell r="M2415" t="str">
            <v>13416</v>
          </cell>
          <cell r="N2415">
            <v>128000</v>
          </cell>
        </row>
        <row r="2416">
          <cell r="A2416">
            <v>9661</v>
          </cell>
          <cell r="B2416" t="str">
            <v>TNS_BR_01992</v>
          </cell>
          <cell r="C2416" t="str">
            <v>BU BR</v>
          </cell>
          <cell r="D2416">
            <v>9661</v>
          </cell>
          <cell r="E2416" t="str">
            <v>Universal Branch Offices</v>
          </cell>
          <cell r="F2416" t="str">
            <v>noncritical</v>
          </cell>
          <cell r="G2416" t="str">
            <v>Tier3</v>
          </cell>
          <cell r="H2416" t="str">
            <v>COBRANCA PIRACICABA</v>
          </cell>
          <cell r="I2416" t="str">
            <v>940, RUA SAO JOSE, , CENTRO</v>
          </cell>
          <cell r="J2416" t="str">
            <v>PIRACICABA</v>
          </cell>
          <cell r="K2416" t="str">
            <v>SP</v>
          </cell>
          <cell r="L2416" t="str">
            <v>Brazil</v>
          </cell>
          <cell r="M2416" t="str">
            <v>13400</v>
          </cell>
          <cell r="N2416">
            <v>128000</v>
          </cell>
        </row>
        <row r="2417">
          <cell r="A2417">
            <v>9451</v>
          </cell>
          <cell r="B2417" t="str">
            <v>TNS_BR_02014</v>
          </cell>
          <cell r="C2417" t="str">
            <v>BU BR</v>
          </cell>
          <cell r="D2417">
            <v>9451</v>
          </cell>
          <cell r="E2417" t="str">
            <v>Universal Branch Offices</v>
          </cell>
          <cell r="F2417" t="str">
            <v>noncritical</v>
          </cell>
          <cell r="G2417" t="str">
            <v>Tier3</v>
          </cell>
          <cell r="H2417" t="str">
            <v>COBRANCA PORTO ALEGRE</v>
          </cell>
          <cell r="I2417" t="str">
            <v>1163, RUA SIQUEIRA CAMPOS, CONJ 201,202, CENTRO</v>
          </cell>
          <cell r="J2417" t="str">
            <v>PORTO ALEGRE</v>
          </cell>
          <cell r="K2417" t="str">
            <v>RS</v>
          </cell>
          <cell r="L2417" t="str">
            <v>Brazil</v>
          </cell>
          <cell r="M2417" t="str">
            <v>90010</v>
          </cell>
          <cell r="N2417">
            <v>256000</v>
          </cell>
        </row>
        <row r="2418">
          <cell r="A2418">
            <v>1913</v>
          </cell>
          <cell r="B2418" t="str">
            <v>TNS_BR_02040</v>
          </cell>
          <cell r="C2418" t="str">
            <v>BU BR</v>
          </cell>
          <cell r="D2418">
            <v>1913</v>
          </cell>
          <cell r="E2418" t="str">
            <v>Universal Branch Offices</v>
          </cell>
          <cell r="F2418" t="str">
            <v>noncritical</v>
          </cell>
          <cell r="G2418" t="str">
            <v>Tier3</v>
          </cell>
          <cell r="H2418" t="str">
            <v>CART.CAMBIO PORTO ALEGRE</v>
          </cell>
          <cell r="I2418" t="str">
            <v>382, RUA 24 DE OUTUBRO, 5 ANDAR, M.DE VENTO</v>
          </cell>
          <cell r="J2418" t="str">
            <v>PORTO ALEGRE</v>
          </cell>
          <cell r="K2418" t="str">
            <v>RS</v>
          </cell>
          <cell r="L2418" t="str">
            <v>Brazil</v>
          </cell>
          <cell r="M2418" t="str">
            <v>90510</v>
          </cell>
          <cell r="N2418">
            <v>64000</v>
          </cell>
        </row>
        <row r="2419">
          <cell r="A2419">
            <v>2200</v>
          </cell>
          <cell r="B2419" t="str">
            <v>TNS_BR_02041</v>
          </cell>
          <cell r="C2419" t="str">
            <v>BU BR</v>
          </cell>
          <cell r="D2419">
            <v>2200</v>
          </cell>
          <cell r="E2419" t="str">
            <v>Universal Branch Offices</v>
          </cell>
          <cell r="F2419" t="str">
            <v>noncritical</v>
          </cell>
          <cell r="G2419" t="str">
            <v>Tier3</v>
          </cell>
          <cell r="H2419" t="str">
            <v>NN MIDDLECORP PORTO ALEGRE</v>
          </cell>
          <cell r="I2419" t="str">
            <v>382, RUA 24 DE OUTUBRO, 5 ANDAR, M.DE VENTO</v>
          </cell>
          <cell r="J2419" t="str">
            <v>PORTO ALEGRE</v>
          </cell>
          <cell r="K2419" t="str">
            <v>RS</v>
          </cell>
          <cell r="L2419" t="str">
            <v>Brazil</v>
          </cell>
          <cell r="M2419" t="str">
            <v>90510</v>
          </cell>
          <cell r="N2419">
            <v>512000</v>
          </cell>
        </row>
        <row r="2420">
          <cell r="A2420">
            <v>8702</v>
          </cell>
          <cell r="B2420" t="str">
            <v>TNS_BR_02043</v>
          </cell>
          <cell r="C2420" t="str">
            <v>BU BR</v>
          </cell>
          <cell r="D2420">
            <v>8702</v>
          </cell>
          <cell r="E2420" t="str">
            <v>Universal Branch Offices</v>
          </cell>
          <cell r="F2420" t="str">
            <v>noncritical</v>
          </cell>
          <cell r="G2420" t="str">
            <v>Tier3</v>
          </cell>
          <cell r="H2420" t="str">
            <v>SUC.PORTO ALEGRE</v>
          </cell>
          <cell r="I2420" t="str">
            <v>388, RUA 24 DE OUTUBRO, 3 ANDAR, M.DE VENTO</v>
          </cell>
          <cell r="J2420" t="str">
            <v>PORTO ALEGRE</v>
          </cell>
          <cell r="K2420" t="str">
            <v>RS</v>
          </cell>
          <cell r="L2420" t="str">
            <v>Brazil</v>
          </cell>
          <cell r="M2420" t="str">
            <v>90510</v>
          </cell>
          <cell r="N2420">
            <v>128000</v>
          </cell>
        </row>
        <row r="2421">
          <cell r="A2421">
            <v>18</v>
          </cell>
          <cell r="B2421" t="str">
            <v>TNS_BR_02044</v>
          </cell>
          <cell r="C2421" t="str">
            <v>BU BR</v>
          </cell>
          <cell r="D2421">
            <v>18</v>
          </cell>
          <cell r="E2421" t="str">
            <v>Universal Branch Offices</v>
          </cell>
          <cell r="F2421" t="str">
            <v>noncritical</v>
          </cell>
          <cell r="G2421" t="str">
            <v>Tier3</v>
          </cell>
          <cell r="H2421" t="str">
            <v>PORTO ALEGRE</v>
          </cell>
          <cell r="I2421" t="str">
            <v>388, RUA 24 DE OUTUBRO, 3 ANDAR, M.DE VENTO</v>
          </cell>
          <cell r="J2421" t="str">
            <v>PORTO ALEGRE</v>
          </cell>
          <cell r="K2421" t="str">
            <v>RS</v>
          </cell>
          <cell r="L2421" t="str">
            <v>Brazil</v>
          </cell>
          <cell r="M2421" t="str">
            <v>90510</v>
          </cell>
          <cell r="N2421">
            <v>64000</v>
          </cell>
        </row>
        <row r="2422">
          <cell r="A2422">
            <v>1841</v>
          </cell>
          <cell r="B2422" t="str">
            <v>TNS_BR_02045</v>
          </cell>
          <cell r="C2422" t="str">
            <v>BU BR</v>
          </cell>
          <cell r="D2422">
            <v>1841</v>
          </cell>
          <cell r="E2422" t="str">
            <v>Universal Branch Offices</v>
          </cell>
          <cell r="F2422" t="str">
            <v>noncritical</v>
          </cell>
          <cell r="G2422" t="str">
            <v>Tier3</v>
          </cell>
          <cell r="H2422" t="str">
            <v>PLAT.CORPORATE PORTO ALEGRE</v>
          </cell>
          <cell r="I2422" t="str">
            <v>388, RUA 24 DE OUTUBRO, 5 ANDAR, M.DE VENTO</v>
          </cell>
          <cell r="J2422" t="str">
            <v>PORTO ALEGRE</v>
          </cell>
          <cell r="K2422" t="str">
            <v>RS</v>
          </cell>
          <cell r="L2422" t="str">
            <v>Brazil</v>
          </cell>
          <cell r="M2422" t="str">
            <v>90510</v>
          </cell>
          <cell r="N2422">
            <v>128000</v>
          </cell>
        </row>
        <row r="2423">
          <cell r="A2423">
            <v>8457</v>
          </cell>
          <cell r="B2423" t="str">
            <v>TNS_BR_02046</v>
          </cell>
          <cell r="C2423" t="str">
            <v>BU BR</v>
          </cell>
          <cell r="D2423">
            <v>8457</v>
          </cell>
          <cell r="E2423" t="str">
            <v>Universal Branch Offices</v>
          </cell>
          <cell r="F2423" t="str">
            <v>noncritical</v>
          </cell>
          <cell r="G2423" t="str">
            <v>Tier3</v>
          </cell>
          <cell r="H2423" t="str">
            <v>NUCLEO SERV.CORP.PORTO ALEGR</v>
          </cell>
          <cell r="I2423" t="str">
            <v>388, RUA 24 DE OUTUBRO, 5 ANDAR, M.DE VENTO</v>
          </cell>
          <cell r="J2423" t="str">
            <v>PORTO ALEGRE</v>
          </cell>
          <cell r="K2423" t="str">
            <v>RS</v>
          </cell>
          <cell r="L2423" t="str">
            <v>Brazil</v>
          </cell>
          <cell r="M2423" t="str">
            <v>90510</v>
          </cell>
          <cell r="N2423">
            <v>64000</v>
          </cell>
        </row>
        <row r="2424">
          <cell r="A2424">
            <v>1898</v>
          </cell>
          <cell r="B2424" t="str">
            <v>TNS_BR_02053</v>
          </cell>
          <cell r="C2424" t="str">
            <v>BU BR</v>
          </cell>
          <cell r="D2424">
            <v>1898</v>
          </cell>
          <cell r="E2424" t="str">
            <v>Universal Branch Offices</v>
          </cell>
          <cell r="F2424" t="str">
            <v>noncritical</v>
          </cell>
          <cell r="G2424" t="str">
            <v>Tier3</v>
          </cell>
          <cell r="H2424" t="str">
            <v>C.OPER.PORTO ALEGRE</v>
          </cell>
          <cell r="I2424" t="str">
            <v>187, Trav. Dr. Heinzelmann, , Navegantes</v>
          </cell>
          <cell r="J2424" t="str">
            <v>PORTO ALEGRE</v>
          </cell>
          <cell r="K2424" t="str">
            <v>RS</v>
          </cell>
          <cell r="L2424" t="str">
            <v>Brazil</v>
          </cell>
          <cell r="M2424" t="str">
            <v>90240-100</v>
          </cell>
          <cell r="N2424">
            <v>64000</v>
          </cell>
        </row>
        <row r="2425">
          <cell r="A2425">
            <v>2163</v>
          </cell>
          <cell r="B2425" t="str">
            <v>TNS_BR_02054</v>
          </cell>
          <cell r="C2425" t="str">
            <v>BU BR</v>
          </cell>
          <cell r="D2425">
            <v>2163</v>
          </cell>
          <cell r="E2425" t="str">
            <v>Universal Branch Offices</v>
          </cell>
          <cell r="F2425" t="str">
            <v>noncritical</v>
          </cell>
          <cell r="G2425" t="str">
            <v>Tier3</v>
          </cell>
          <cell r="H2425" t="str">
            <v>CENT.PG.INSS PORTO ALEGRE</v>
          </cell>
          <cell r="I2425" t="str">
            <v>60, PRACA 15 DE NOVEMBRO, , CENTRO</v>
          </cell>
          <cell r="J2425" t="str">
            <v>PORTO ALEGRE</v>
          </cell>
          <cell r="K2425" t="str">
            <v>RS</v>
          </cell>
          <cell r="L2425" t="str">
            <v>Brazil</v>
          </cell>
          <cell r="M2425" t="str">
            <v>90020</v>
          </cell>
          <cell r="N2425">
            <v>128000</v>
          </cell>
        </row>
        <row r="2426">
          <cell r="A2426">
            <v>8375</v>
          </cell>
          <cell r="B2426" t="str">
            <v>TNS_BR_02055</v>
          </cell>
          <cell r="C2426" t="str">
            <v>BU BR</v>
          </cell>
          <cell r="D2426">
            <v>8375</v>
          </cell>
          <cell r="E2426" t="str">
            <v>Universal Branch Offices</v>
          </cell>
          <cell r="F2426" t="str">
            <v>noncritical</v>
          </cell>
          <cell r="G2426" t="str">
            <v>Tier3</v>
          </cell>
          <cell r="H2426" t="str">
            <v>NUCLEO SERV.PORTO ALEGRE</v>
          </cell>
          <cell r="I2426" t="str">
            <v>60, PRACA 15 DE NOVEMBRO, , CENTRO</v>
          </cell>
          <cell r="J2426" t="str">
            <v>PORTO ALEGRE</v>
          </cell>
          <cell r="K2426" t="str">
            <v>RS</v>
          </cell>
          <cell r="L2426" t="str">
            <v>Brazil</v>
          </cell>
          <cell r="M2426" t="str">
            <v>90020</v>
          </cell>
          <cell r="N2426">
            <v>128000</v>
          </cell>
        </row>
        <row r="2427">
          <cell r="A2427">
            <v>11</v>
          </cell>
          <cell r="B2427" t="str">
            <v>TNS_BR_02057</v>
          </cell>
          <cell r="C2427" t="str">
            <v>BU BR</v>
          </cell>
          <cell r="D2427">
            <v>11</v>
          </cell>
          <cell r="E2427" t="str">
            <v>Universal Branch Offices</v>
          </cell>
          <cell r="F2427" t="str">
            <v>noncritical</v>
          </cell>
          <cell r="G2427" t="str">
            <v>Tier3</v>
          </cell>
          <cell r="H2427" t="str">
            <v>NUCLEO DAI-PORTO ALEGRE</v>
          </cell>
          <cell r="I2427" t="str">
            <v>60, PRACA 15 DE NOVEMBRO, , CENTRO</v>
          </cell>
          <cell r="J2427" t="str">
            <v>PORTO ALEGRE</v>
          </cell>
          <cell r="K2427" t="str">
            <v>RS</v>
          </cell>
          <cell r="L2427" t="str">
            <v>Brazil</v>
          </cell>
          <cell r="M2427" t="str">
            <v>90020</v>
          </cell>
          <cell r="N2427">
            <v>64000</v>
          </cell>
        </row>
        <row r="2428">
          <cell r="A2428">
            <v>8405</v>
          </cell>
          <cell r="B2428" t="str">
            <v>TNS_BR_02094</v>
          </cell>
          <cell r="C2428" t="str">
            <v>BU BR</v>
          </cell>
          <cell r="D2428">
            <v>8405</v>
          </cell>
          <cell r="E2428" t="str">
            <v>Universal Branch Offices</v>
          </cell>
          <cell r="F2428" t="str">
            <v>noncritical</v>
          </cell>
          <cell r="G2428" t="str">
            <v>Tier3</v>
          </cell>
          <cell r="H2428" t="str">
            <v>SUC.POUSO ALEGRE</v>
          </cell>
          <cell r="I2428" t="str">
            <v>157, AVENIDA SAO JOSE, , CENTRO</v>
          </cell>
          <cell r="J2428" t="str">
            <v>POUSO ALEGRE</v>
          </cell>
          <cell r="K2428" t="str">
            <v>MG</v>
          </cell>
          <cell r="L2428" t="str">
            <v>Brazil</v>
          </cell>
          <cell r="M2428" t="str">
            <v>37550</v>
          </cell>
          <cell r="N2428">
            <v>128000</v>
          </cell>
        </row>
        <row r="2429">
          <cell r="A2429">
            <v>25</v>
          </cell>
          <cell r="B2429" t="str">
            <v>TNS_BR_02095</v>
          </cell>
          <cell r="C2429" t="str">
            <v>BU BR</v>
          </cell>
          <cell r="D2429">
            <v>25</v>
          </cell>
          <cell r="E2429" t="str">
            <v>Universal Branch Offices</v>
          </cell>
          <cell r="F2429" t="str">
            <v>noncritical</v>
          </cell>
          <cell r="G2429" t="str">
            <v>Tier3</v>
          </cell>
          <cell r="H2429" t="str">
            <v>SUL DE MINAS</v>
          </cell>
          <cell r="I2429" t="str">
            <v>209, RUA ADOLFO OLINTO, LJ 4 E 5, CENTRO</v>
          </cell>
          <cell r="J2429" t="str">
            <v>POUSO ALEGRE</v>
          </cell>
          <cell r="K2429" t="str">
            <v>MG</v>
          </cell>
          <cell r="L2429" t="str">
            <v>Brazil</v>
          </cell>
          <cell r="M2429" t="str">
            <v>37550</v>
          </cell>
          <cell r="N2429">
            <v>128000</v>
          </cell>
        </row>
        <row r="2430">
          <cell r="A2430">
            <v>9361</v>
          </cell>
          <cell r="B2430" t="str">
            <v>TNS_BR_02103</v>
          </cell>
          <cell r="C2430" t="str">
            <v>BU BR</v>
          </cell>
          <cell r="D2430">
            <v>9361</v>
          </cell>
          <cell r="E2430" t="str">
            <v>Universal Branch Offices</v>
          </cell>
          <cell r="F2430" t="str">
            <v>noncritical</v>
          </cell>
          <cell r="G2430" t="str">
            <v>Tier3</v>
          </cell>
          <cell r="H2430" t="str">
            <v>COBRANCA PRES.PRUDENTE</v>
          </cell>
          <cell r="I2430" t="str">
            <v>1078, AVENIDA CEL.JOSE SOARES MARCONDES, 6 ANDAR, CENTRO</v>
          </cell>
          <cell r="J2430" t="str">
            <v>PRES.PRUDENTE</v>
          </cell>
          <cell r="K2430" t="str">
            <v>SP</v>
          </cell>
          <cell r="L2430" t="str">
            <v>Brazil</v>
          </cell>
          <cell r="M2430" t="str">
            <v>19010</v>
          </cell>
          <cell r="N2430">
            <v>128000</v>
          </cell>
        </row>
        <row r="2431">
          <cell r="A2431">
            <v>4</v>
          </cell>
          <cell r="B2431" t="str">
            <v>TNS_BR_02190</v>
          </cell>
          <cell r="C2431" t="str">
            <v>BU BR</v>
          </cell>
          <cell r="D2431">
            <v>4</v>
          </cell>
          <cell r="E2431" t="str">
            <v>Universal Branch Offices</v>
          </cell>
          <cell r="F2431" t="str">
            <v>noncritical</v>
          </cell>
          <cell r="G2431" t="str">
            <v>Tier3</v>
          </cell>
          <cell r="H2431" t="str">
            <v>PERNAMBUCO PUBLICO</v>
          </cell>
          <cell r="I2431" t="str">
            <v>222, RUA CAIS DO APOLO, 2 ANDAR, RECIFE</v>
          </cell>
          <cell r="J2431" t="str">
            <v>RECIFE</v>
          </cell>
          <cell r="K2431" t="str">
            <v>PE</v>
          </cell>
          <cell r="L2431" t="str">
            <v>Brazil</v>
          </cell>
          <cell r="M2431" t="str">
            <v>50030</v>
          </cell>
          <cell r="N2431">
            <v>64000</v>
          </cell>
        </row>
        <row r="2432">
          <cell r="A2432">
            <v>6</v>
          </cell>
          <cell r="B2432" t="str">
            <v>TNS_BR_02191</v>
          </cell>
          <cell r="C2432" t="str">
            <v>BU BR</v>
          </cell>
          <cell r="D2432">
            <v>6</v>
          </cell>
          <cell r="E2432" t="str">
            <v>Universal Branch Offices</v>
          </cell>
          <cell r="F2432" t="str">
            <v>noncritical</v>
          </cell>
          <cell r="G2432" t="str">
            <v>Tier3</v>
          </cell>
          <cell r="H2432" t="str">
            <v>NUCLEO DAI-RECIFE</v>
          </cell>
          <cell r="I2432" t="str">
            <v>222, RUA CAIS DO APOLO, 5 ANDAR, RECIFE</v>
          </cell>
          <cell r="J2432" t="str">
            <v>RECIFE</v>
          </cell>
          <cell r="K2432" t="str">
            <v>PE</v>
          </cell>
          <cell r="L2432" t="str">
            <v>Brazil</v>
          </cell>
          <cell r="M2432" t="str">
            <v>50030</v>
          </cell>
          <cell r="N2432">
            <v>64000</v>
          </cell>
        </row>
        <row r="2433">
          <cell r="A2433">
            <v>1919</v>
          </cell>
          <cell r="B2433" t="str">
            <v>TNS_BR_02203</v>
          </cell>
          <cell r="C2433" t="str">
            <v>BU BR</v>
          </cell>
          <cell r="D2433">
            <v>1919</v>
          </cell>
          <cell r="E2433" t="str">
            <v>Universal Branch Offices</v>
          </cell>
          <cell r="F2433" t="str">
            <v>noncritical</v>
          </cell>
          <cell r="G2433" t="str">
            <v>Tier3</v>
          </cell>
          <cell r="H2433" t="str">
            <v>CART.CAMBIO RECIFE</v>
          </cell>
          <cell r="I2433" t="str">
            <v>3042, AVENIDA ENG.DOMINGOS FERREIRA, , BOA VIAGEM</v>
          </cell>
          <cell r="J2433" t="str">
            <v>RECIFE</v>
          </cell>
          <cell r="K2433" t="str">
            <v>PE</v>
          </cell>
          <cell r="L2433" t="str">
            <v>Brazil</v>
          </cell>
          <cell r="M2433" t="str">
            <v>51020</v>
          </cell>
          <cell r="N2433">
            <v>64000</v>
          </cell>
        </row>
        <row r="2434">
          <cell r="A2434">
            <v>289</v>
          </cell>
          <cell r="B2434" t="str">
            <v>TNS_BR_02236</v>
          </cell>
          <cell r="C2434" t="str">
            <v>BU BR</v>
          </cell>
          <cell r="D2434">
            <v>289</v>
          </cell>
          <cell r="E2434" t="str">
            <v>Universal Branch Offices</v>
          </cell>
          <cell r="F2434" t="str">
            <v>noncritical</v>
          </cell>
          <cell r="G2434" t="str">
            <v>Tier3</v>
          </cell>
          <cell r="H2434" t="str">
            <v>C.OPER.RECIFE</v>
          </cell>
          <cell r="I2434" t="str">
            <v>58, RUA DAS CREOULAS, , GRACAS</v>
          </cell>
          <cell r="J2434" t="str">
            <v>RECIFE</v>
          </cell>
          <cell r="K2434" t="str">
            <v>PE</v>
          </cell>
          <cell r="L2434" t="str">
            <v>Brazil</v>
          </cell>
          <cell r="M2434" t="str">
            <v>52011</v>
          </cell>
          <cell r="N2434">
            <v>128000</v>
          </cell>
        </row>
        <row r="2435">
          <cell r="A2435">
            <v>19</v>
          </cell>
          <cell r="B2435" t="str">
            <v>TNS_BR_02257</v>
          </cell>
          <cell r="C2435" t="str">
            <v>BU BR</v>
          </cell>
          <cell r="D2435">
            <v>19</v>
          </cell>
          <cell r="E2435" t="str">
            <v>Universal Branch Offices</v>
          </cell>
          <cell r="F2435" t="str">
            <v>noncritical</v>
          </cell>
          <cell r="G2435" t="str">
            <v>Tier3</v>
          </cell>
          <cell r="H2435" t="str">
            <v>PERNAMBUCO</v>
          </cell>
          <cell r="I2435" t="str">
            <v>785, AVENIDA CONDE DA BOA VISTA, SLJ, BOA VISTA</v>
          </cell>
          <cell r="J2435" t="str">
            <v>RECIFE</v>
          </cell>
          <cell r="K2435" t="str">
            <v>PE</v>
          </cell>
          <cell r="L2435" t="str">
            <v>Brazil</v>
          </cell>
          <cell r="M2435" t="str">
            <v>50060</v>
          </cell>
          <cell r="N2435">
            <v>128000</v>
          </cell>
        </row>
        <row r="2436">
          <cell r="A2436">
            <v>8601</v>
          </cell>
          <cell r="B2436" t="str">
            <v>TNS_BR_02258</v>
          </cell>
          <cell r="C2436" t="str">
            <v>BU BR</v>
          </cell>
          <cell r="D2436">
            <v>8601</v>
          </cell>
          <cell r="E2436" t="str">
            <v>Universal Branch Offices</v>
          </cell>
          <cell r="F2436" t="str">
            <v>noncritical</v>
          </cell>
          <cell r="G2436" t="str">
            <v>Tier3</v>
          </cell>
          <cell r="H2436" t="str">
            <v>SUC.RECIFE</v>
          </cell>
          <cell r="I2436" t="str">
            <v>785, AVENIDA CONDE DA BOA VISTA, SLJ, BOA VISTA</v>
          </cell>
          <cell r="J2436" t="str">
            <v>RECIFE</v>
          </cell>
          <cell r="K2436" t="str">
            <v>PE</v>
          </cell>
          <cell r="L2436" t="str">
            <v>Brazil</v>
          </cell>
          <cell r="M2436" t="str">
            <v>50060</v>
          </cell>
          <cell r="N2436">
            <v>128000</v>
          </cell>
        </row>
        <row r="2437">
          <cell r="A2437">
            <v>2129</v>
          </cell>
          <cell r="B2437" t="str">
            <v>TNS_BR_02260</v>
          </cell>
          <cell r="C2437" t="str">
            <v>BU BR</v>
          </cell>
          <cell r="D2437">
            <v>2129</v>
          </cell>
          <cell r="E2437" t="str">
            <v>Universal Branch Offices</v>
          </cell>
          <cell r="F2437" t="str">
            <v>noncritical</v>
          </cell>
          <cell r="G2437" t="str">
            <v>Tier3</v>
          </cell>
          <cell r="H2437" t="str">
            <v>NN MIDDLECORP RECIFE</v>
          </cell>
          <cell r="I2437" t="str">
            <v>785, AVENIDA CONDE DA BOA VISTA, TERREO, BOA VISTA</v>
          </cell>
          <cell r="J2437" t="str">
            <v>RECIFE</v>
          </cell>
          <cell r="K2437" t="str">
            <v>PE</v>
          </cell>
          <cell r="L2437" t="str">
            <v>Brazil</v>
          </cell>
          <cell r="M2437" t="str">
            <v>50060</v>
          </cell>
          <cell r="N2437">
            <v>512000</v>
          </cell>
        </row>
        <row r="2438">
          <cell r="A2438">
            <v>9071</v>
          </cell>
          <cell r="B2438" t="str">
            <v>TNS_BR_02269</v>
          </cell>
          <cell r="C2438" t="str">
            <v>BU BR</v>
          </cell>
          <cell r="D2438">
            <v>9071</v>
          </cell>
          <cell r="E2438" t="str">
            <v>Universal Branch Offices</v>
          </cell>
          <cell r="F2438" t="str">
            <v>noncritical</v>
          </cell>
          <cell r="G2438" t="str">
            <v>Tier3</v>
          </cell>
          <cell r="H2438" t="str">
            <v>COBRANCA RECIFE</v>
          </cell>
          <cell r="I2438" t="str">
            <v>96, RUA ANTONIO LUMACK DO MONTE, 13 ANDAR,ED.EMP.CENT, BOA VIAGEM</v>
          </cell>
          <cell r="J2438" t="str">
            <v>RECIFE</v>
          </cell>
          <cell r="K2438" t="str">
            <v>PE</v>
          </cell>
          <cell r="L2438" t="str">
            <v>Brazil</v>
          </cell>
          <cell r="M2438" t="str">
            <v>51020</v>
          </cell>
          <cell r="N2438">
            <v>128000</v>
          </cell>
        </row>
        <row r="2439">
          <cell r="A2439">
            <v>12</v>
          </cell>
          <cell r="B2439" t="str">
            <v>TNS_BR_02294</v>
          </cell>
          <cell r="C2439" t="str">
            <v>BU BR</v>
          </cell>
          <cell r="D2439">
            <v>12</v>
          </cell>
          <cell r="E2439" t="str">
            <v>Universal Branch Offices</v>
          </cell>
          <cell r="F2439" t="str">
            <v>noncritical</v>
          </cell>
          <cell r="G2439" t="str">
            <v>Tier3</v>
          </cell>
          <cell r="H2439" t="str">
            <v>NUCLEO DAI-RIBEIRAO PRETO</v>
          </cell>
          <cell r="I2439" t="str">
            <v>1105, AVENIDA 9 DE JULHO, SLJ, HIGIENOPOL</v>
          </cell>
          <cell r="J2439" t="str">
            <v>RIBEIRAO PRETO</v>
          </cell>
          <cell r="K2439" t="str">
            <v>SP</v>
          </cell>
          <cell r="L2439" t="str">
            <v>Brazil</v>
          </cell>
          <cell r="M2439" t="str">
            <v>14015</v>
          </cell>
          <cell r="N2439">
            <v>64000</v>
          </cell>
        </row>
        <row r="2440">
          <cell r="A2440">
            <v>20</v>
          </cell>
          <cell r="B2440" t="str">
            <v>TNS_BR_02295</v>
          </cell>
          <cell r="C2440" t="str">
            <v>BU BR</v>
          </cell>
          <cell r="D2440">
            <v>20</v>
          </cell>
          <cell r="E2440" t="str">
            <v>Universal Branch Offices</v>
          </cell>
          <cell r="F2440" t="str">
            <v>noncritical</v>
          </cell>
          <cell r="G2440" t="str">
            <v>Tier3</v>
          </cell>
          <cell r="H2440" t="str">
            <v>RIBEIRAO PRETO</v>
          </cell>
          <cell r="I2440" t="str">
            <v>1105, AVENIDA 9 DE JULHO, SLJ, HIGIENOPOL</v>
          </cell>
          <cell r="J2440" t="str">
            <v>RIBEIRAO PRETO</v>
          </cell>
          <cell r="K2440" t="str">
            <v>SP</v>
          </cell>
          <cell r="L2440" t="str">
            <v>Brazil</v>
          </cell>
          <cell r="M2440" t="str">
            <v>14015</v>
          </cell>
          <cell r="N2440">
            <v>128000</v>
          </cell>
        </row>
        <row r="2441">
          <cell r="A2441">
            <v>661</v>
          </cell>
          <cell r="B2441" t="str">
            <v>TNS_BR_02301</v>
          </cell>
          <cell r="C2441" t="str">
            <v>BU BR</v>
          </cell>
          <cell r="D2441">
            <v>661</v>
          </cell>
          <cell r="E2441" t="str">
            <v>Universal Branch Offices</v>
          </cell>
          <cell r="F2441" t="str">
            <v>noncritical</v>
          </cell>
          <cell r="G2441" t="str">
            <v>Tier3</v>
          </cell>
          <cell r="H2441" t="str">
            <v>C.OPER.RIB.PRETO</v>
          </cell>
          <cell r="I2441" t="str">
            <v>1794, AVENIDA PRES.CASTELO BRANCO, , LAGOINHA</v>
          </cell>
          <cell r="J2441" t="str">
            <v>RIBEIRAO PRETO</v>
          </cell>
          <cell r="K2441" t="str">
            <v>SP</v>
          </cell>
          <cell r="L2441" t="str">
            <v>Brazil</v>
          </cell>
          <cell r="M2441" t="str">
            <v>14096</v>
          </cell>
          <cell r="N2441">
            <v>128000</v>
          </cell>
        </row>
        <row r="2442">
          <cell r="A2442">
            <v>8203</v>
          </cell>
          <cell r="B2442" t="str">
            <v>TNS_BR_02302</v>
          </cell>
          <cell r="C2442" t="str">
            <v>BU BR</v>
          </cell>
          <cell r="D2442">
            <v>8203</v>
          </cell>
          <cell r="E2442" t="str">
            <v>Universal Branch Offices</v>
          </cell>
          <cell r="F2442" t="str">
            <v>noncritical</v>
          </cell>
          <cell r="G2442" t="str">
            <v>Tier3</v>
          </cell>
          <cell r="H2442" t="str">
            <v>SUC.RIBEIRAO PRETO</v>
          </cell>
          <cell r="I2442" t="str">
            <v>1899, AVENIDA INDEPENDENCIA, , JD.SUMARE</v>
          </cell>
          <cell r="J2442" t="str">
            <v>RIBEIRAO PRETO</v>
          </cell>
          <cell r="K2442" t="str">
            <v>SP</v>
          </cell>
          <cell r="L2442" t="str">
            <v>Brazil</v>
          </cell>
          <cell r="M2442" t="str">
            <v>14025</v>
          </cell>
          <cell r="N2442">
            <v>128000</v>
          </cell>
        </row>
        <row r="2443">
          <cell r="A2443">
            <v>8019</v>
          </cell>
          <cell r="B2443" t="str">
            <v>TNS_BR_02303</v>
          </cell>
          <cell r="C2443" t="str">
            <v>BU BR</v>
          </cell>
          <cell r="D2443">
            <v>8019</v>
          </cell>
          <cell r="E2443" t="str">
            <v>Universal Branch Offices</v>
          </cell>
          <cell r="F2443" t="str">
            <v>noncritical</v>
          </cell>
          <cell r="G2443" t="str">
            <v>Tier3</v>
          </cell>
          <cell r="H2443" t="str">
            <v>TESOURARIA REG.RIB.PRETO</v>
          </cell>
          <cell r="I2443" t="str">
            <v>375, RUA AUGUSTO BIANCHI, , LAGOINHA</v>
          </cell>
          <cell r="J2443" t="str">
            <v>RIBEIRAO PRETO</v>
          </cell>
          <cell r="K2443" t="str">
            <v>SP</v>
          </cell>
          <cell r="L2443" t="str">
            <v>Brazil</v>
          </cell>
          <cell r="M2443" t="str">
            <v>14025</v>
          </cell>
          <cell r="N2443">
            <v>128000</v>
          </cell>
        </row>
        <row r="2444">
          <cell r="A2444">
            <v>9081</v>
          </cell>
          <cell r="B2444" t="str">
            <v>TNS_BR_02308</v>
          </cell>
          <cell r="C2444" t="str">
            <v>BU BR</v>
          </cell>
          <cell r="D2444">
            <v>9081</v>
          </cell>
          <cell r="E2444" t="str">
            <v>Universal Branch Offices</v>
          </cell>
          <cell r="F2444" t="str">
            <v>noncritical</v>
          </cell>
          <cell r="G2444" t="str">
            <v>Tier3</v>
          </cell>
          <cell r="H2444" t="str">
            <v>COBRANCA RIBEIRAO PRETO</v>
          </cell>
          <cell r="I2444" t="str">
            <v>444, AVENIDA PORTUGAL, LOTES 3 E 4,QUADR.43, JD.S.LUIZ</v>
          </cell>
          <cell r="J2444" t="str">
            <v>RIBEIRAO PRETO</v>
          </cell>
          <cell r="K2444" t="str">
            <v>SP</v>
          </cell>
          <cell r="L2444" t="str">
            <v>Brazil</v>
          </cell>
          <cell r="M2444" t="str">
            <v>14025</v>
          </cell>
          <cell r="N2444">
            <v>256000</v>
          </cell>
        </row>
        <row r="2445">
          <cell r="A2445">
            <v>2121</v>
          </cell>
          <cell r="B2445" t="str">
            <v>TNS_BR_02311</v>
          </cell>
          <cell r="C2445" t="str">
            <v>BU BR</v>
          </cell>
          <cell r="D2445">
            <v>2121</v>
          </cell>
          <cell r="E2445" t="str">
            <v>Universal Branch Offices</v>
          </cell>
          <cell r="F2445" t="str">
            <v>noncritical</v>
          </cell>
          <cell r="G2445" t="str">
            <v>Tier3</v>
          </cell>
          <cell r="H2445" t="str">
            <v>NN MIDDLECORP RIB.PRETO I</v>
          </cell>
          <cell r="I2445" t="str">
            <v>530, RUA SAO SEBASTIAO, SLJ, CENTRO</v>
          </cell>
          <cell r="J2445" t="str">
            <v>RIBEIRAO PRETO</v>
          </cell>
          <cell r="K2445" t="str">
            <v>SP</v>
          </cell>
          <cell r="L2445" t="str">
            <v>Brazil</v>
          </cell>
          <cell r="M2445" t="str">
            <v>14015</v>
          </cell>
          <cell r="N2445">
            <v>64000</v>
          </cell>
        </row>
        <row r="2446">
          <cell r="A2446">
            <v>9421</v>
          </cell>
          <cell r="B2446" t="str">
            <v>TNS_BR_02388</v>
          </cell>
          <cell r="C2446" t="str">
            <v>BU BR</v>
          </cell>
          <cell r="D2446">
            <v>9421</v>
          </cell>
          <cell r="E2446" t="str">
            <v>Universal Branch Offices</v>
          </cell>
          <cell r="F2446" t="str">
            <v>noncritical</v>
          </cell>
          <cell r="G2446" t="str">
            <v>Tier3</v>
          </cell>
          <cell r="H2446" t="str">
            <v>COBRANCA TIJUCA</v>
          </cell>
          <cell r="I2446" t="str">
            <v>107, RUA DO OUVIDOR, 12 ANDAR, CENTRO</v>
          </cell>
          <cell r="J2446" t="str">
            <v>RIO DE JANEIRO</v>
          </cell>
          <cell r="K2446" t="str">
            <v>RJ</v>
          </cell>
          <cell r="L2446" t="str">
            <v>Brazil</v>
          </cell>
          <cell r="M2446" t="str">
            <v>20040</v>
          </cell>
          <cell r="N2446">
            <v>128000</v>
          </cell>
        </row>
        <row r="2447">
          <cell r="A2447">
            <v>8409</v>
          </cell>
          <cell r="B2447" t="str">
            <v>TNS_BR_02390</v>
          </cell>
          <cell r="C2447" t="str">
            <v>BU BR</v>
          </cell>
          <cell r="D2447">
            <v>8409</v>
          </cell>
          <cell r="E2447" t="str">
            <v>Universal Branch Offices</v>
          </cell>
          <cell r="F2447" t="str">
            <v>noncritical</v>
          </cell>
          <cell r="G2447" t="str">
            <v>Tier3</v>
          </cell>
          <cell r="H2447" t="str">
            <v>NUCLEO CONSIGNACAO NACIONAL</v>
          </cell>
          <cell r="I2447" t="str">
            <v>107, RUA DO OUVIDOR, 2 SLJ, CENTRO</v>
          </cell>
          <cell r="J2447" t="str">
            <v>RIO DE JANEIRO</v>
          </cell>
          <cell r="K2447" t="str">
            <v>RJ</v>
          </cell>
          <cell r="L2447" t="str">
            <v>Brazil</v>
          </cell>
          <cell r="M2447" t="str">
            <v>20040</v>
          </cell>
          <cell r="N2447">
            <v>64000</v>
          </cell>
        </row>
        <row r="2448">
          <cell r="A2448">
            <v>9481</v>
          </cell>
          <cell r="B2448" t="str">
            <v>TNS_BR_02391</v>
          </cell>
          <cell r="C2448" t="str">
            <v>BU BR</v>
          </cell>
          <cell r="D2448">
            <v>9481</v>
          </cell>
          <cell r="E2448" t="str">
            <v>Universal Branch Offices</v>
          </cell>
          <cell r="F2448" t="str">
            <v>noncritical</v>
          </cell>
          <cell r="G2448" t="str">
            <v>Tier3</v>
          </cell>
          <cell r="H2448" t="str">
            <v>FILIAL OUVIDOR</v>
          </cell>
          <cell r="I2448" t="str">
            <v>107, RUA DO OUVIDOR, 7 ANDAR, CENTRO</v>
          </cell>
          <cell r="J2448" t="str">
            <v>RIO DE JANEIRO</v>
          </cell>
          <cell r="K2448" t="str">
            <v>RJ</v>
          </cell>
          <cell r="L2448" t="str">
            <v>Brazil</v>
          </cell>
          <cell r="M2448" t="str">
            <v>20040</v>
          </cell>
          <cell r="N2448">
            <v>1000000</v>
          </cell>
        </row>
        <row r="2449">
          <cell r="A2449">
            <v>9281</v>
          </cell>
          <cell r="B2449" t="str">
            <v>TNS_BR_02419</v>
          </cell>
          <cell r="C2449" t="str">
            <v>BU BR</v>
          </cell>
          <cell r="D2449">
            <v>9281</v>
          </cell>
          <cell r="E2449" t="str">
            <v>Universal Branch Offices</v>
          </cell>
          <cell r="F2449" t="str">
            <v>noncritical</v>
          </cell>
          <cell r="G2449" t="str">
            <v>Tier3</v>
          </cell>
          <cell r="H2449" t="str">
            <v>COBRANCA INTENDENTE MAGALH</v>
          </cell>
          <cell r="I2449" t="str">
            <v>1239, ESTRADA INTENDENTE MAGALHAES, SL 201,307,309,311, V.VALQUEIR</v>
          </cell>
          <cell r="J2449" t="str">
            <v>RIO DE JANEIRO</v>
          </cell>
          <cell r="K2449" t="str">
            <v>RJ</v>
          </cell>
          <cell r="L2449" t="str">
            <v>Brazil</v>
          </cell>
          <cell r="M2449" t="str">
            <v>21330</v>
          </cell>
          <cell r="N2449">
            <v>128000</v>
          </cell>
        </row>
        <row r="2450">
          <cell r="A2450">
            <v>8030</v>
          </cell>
          <cell r="B2450" t="str">
            <v>TNS_BR_02452</v>
          </cell>
          <cell r="C2450" t="str">
            <v>BU BR</v>
          </cell>
          <cell r="D2450">
            <v>8030</v>
          </cell>
          <cell r="E2450" t="str">
            <v>Universal Branch Offices</v>
          </cell>
          <cell r="F2450" t="str">
            <v>noncritical</v>
          </cell>
          <cell r="G2450" t="str">
            <v>Tier3</v>
          </cell>
          <cell r="H2450" t="str">
            <v>TESOURARIA REG.RJ-PROTEGE</v>
          </cell>
          <cell r="I2450" t="str">
            <v>162, RUA SAO FRANCISCO XAVIER, , TIJUCA</v>
          </cell>
          <cell r="J2450" t="str">
            <v>RIO DE JANEIRO</v>
          </cell>
          <cell r="K2450" t="str">
            <v>RJ</v>
          </cell>
          <cell r="L2450" t="str">
            <v>Brazil</v>
          </cell>
          <cell r="M2450" t="str">
            <v>20550</v>
          </cell>
          <cell r="N2450">
            <v>9600</v>
          </cell>
        </row>
        <row r="2451">
          <cell r="A2451">
            <v>8303</v>
          </cell>
          <cell r="B2451" t="str">
            <v>TNS_BR_02522</v>
          </cell>
          <cell r="C2451" t="str">
            <v>BU BR</v>
          </cell>
          <cell r="D2451">
            <v>8303</v>
          </cell>
          <cell r="E2451" t="str">
            <v>Universal Branch Offices</v>
          </cell>
          <cell r="F2451" t="str">
            <v>noncritical</v>
          </cell>
          <cell r="G2451" t="str">
            <v>Tier3</v>
          </cell>
          <cell r="H2451" t="str">
            <v>RIO NORTE</v>
          </cell>
          <cell r="I2451" t="str">
            <v>276, R MAJOR AVILA, , TIJUCA</v>
          </cell>
          <cell r="J2451" t="str">
            <v>RIO DE JANEIRO</v>
          </cell>
          <cell r="K2451" t="str">
            <v>RJ</v>
          </cell>
          <cell r="L2451" t="str">
            <v>Brazil</v>
          </cell>
          <cell r="M2451" t="str">
            <v>20511</v>
          </cell>
          <cell r="N2451">
            <v>128000</v>
          </cell>
        </row>
        <row r="2452">
          <cell r="A2452">
            <v>690</v>
          </cell>
          <cell r="B2452" t="str">
            <v>TNS_BR_02592</v>
          </cell>
          <cell r="C2452" t="str">
            <v>BU BR</v>
          </cell>
          <cell r="D2452">
            <v>690</v>
          </cell>
          <cell r="E2452" t="str">
            <v>Universal Branch Offices</v>
          </cell>
          <cell r="F2452" t="str">
            <v>noncritical</v>
          </cell>
          <cell r="G2452" t="str">
            <v>Tier3</v>
          </cell>
          <cell r="H2452" t="str">
            <v>PS-RIO NORTE</v>
          </cell>
          <cell r="I2452" t="str">
            <v>454, RUA ALM.ARY PARREIRAS, A, ROCHA</v>
          </cell>
          <cell r="J2452" t="str">
            <v>RIO DE JANEIRO</v>
          </cell>
          <cell r="K2452" t="str">
            <v>RJ</v>
          </cell>
          <cell r="L2452" t="str">
            <v>Brazil</v>
          </cell>
          <cell r="M2452" t="str">
            <v>20960</v>
          </cell>
          <cell r="N2452">
            <v>128000</v>
          </cell>
        </row>
        <row r="2453">
          <cell r="A2453">
            <v>8414</v>
          </cell>
          <cell r="B2453" t="str">
            <v>TNS_BR_02599</v>
          </cell>
          <cell r="C2453" t="str">
            <v>BU BR</v>
          </cell>
          <cell r="D2453">
            <v>8414</v>
          </cell>
          <cell r="E2453" t="str">
            <v>Universal Branch Offices</v>
          </cell>
          <cell r="F2453" t="str">
            <v>noncritical</v>
          </cell>
          <cell r="G2453" t="str">
            <v>Tier3</v>
          </cell>
          <cell r="H2453" t="str">
            <v>PAP NUCLEO DE SERVICOS RJ</v>
          </cell>
          <cell r="I2453" t="str">
            <v>48, RUA BUENOS AIRES, A 3 ANDAR, CENTRO</v>
          </cell>
          <cell r="J2453" t="str">
            <v>RIO DE JANEIRO</v>
          </cell>
          <cell r="K2453" t="str">
            <v>RJ</v>
          </cell>
          <cell r="L2453" t="str">
            <v>Brazil</v>
          </cell>
          <cell r="M2453" t="str">
            <v>20070</v>
          </cell>
          <cell r="N2453">
            <v>128000</v>
          </cell>
        </row>
        <row r="2454">
          <cell r="A2454">
            <v>1821</v>
          </cell>
          <cell r="B2454" t="str">
            <v>TNS_BR_02617</v>
          </cell>
          <cell r="C2454" t="str">
            <v>BU BR</v>
          </cell>
          <cell r="D2454">
            <v>1821</v>
          </cell>
          <cell r="E2454" t="str">
            <v>Universal Branch Offices</v>
          </cell>
          <cell r="F2454" t="str">
            <v>noncritical</v>
          </cell>
          <cell r="G2454" t="str">
            <v>Tier3</v>
          </cell>
          <cell r="H2454" t="str">
            <v>C.OPER.BAIXADA FLUMINENSE</v>
          </cell>
          <cell r="I2454" t="str">
            <v>536, RUA OURIQUE, , PENHA CIRC</v>
          </cell>
          <cell r="J2454" t="str">
            <v>RIO DE JANEIRO</v>
          </cell>
          <cell r="K2454" t="str">
            <v>RJ</v>
          </cell>
          <cell r="L2454" t="str">
            <v>Brazil</v>
          </cell>
          <cell r="M2454" t="str">
            <v>21011</v>
          </cell>
          <cell r="N2454">
            <v>128000</v>
          </cell>
        </row>
        <row r="2455">
          <cell r="A2455">
            <v>8029</v>
          </cell>
          <cell r="B2455" t="str">
            <v>TNS_BR_02635</v>
          </cell>
          <cell r="C2455" t="str">
            <v>BU BR</v>
          </cell>
          <cell r="D2455">
            <v>8029</v>
          </cell>
          <cell r="E2455" t="str">
            <v>Universal Branch Offices</v>
          </cell>
          <cell r="F2455" t="str">
            <v>noncritical</v>
          </cell>
          <cell r="G2455" t="str">
            <v>Tier3</v>
          </cell>
          <cell r="H2455" t="str">
            <v>TESOURARIA REG.RJ-TRANSPEV</v>
          </cell>
          <cell r="I2455" t="str">
            <v>60, RUA MONS.MANOEL GOMES, , S.CRISTOVA</v>
          </cell>
          <cell r="J2455" t="str">
            <v>RIO DE JANEIRO</v>
          </cell>
          <cell r="K2455" t="str">
            <v>RJ</v>
          </cell>
          <cell r="L2455" t="str">
            <v>Brazil</v>
          </cell>
          <cell r="M2455" t="str">
            <v>20931</v>
          </cell>
          <cell r="N2455">
            <v>9600</v>
          </cell>
        </row>
        <row r="2456">
          <cell r="A2456">
            <v>403</v>
          </cell>
          <cell r="B2456" t="str">
            <v>TNS_BR_02657</v>
          </cell>
          <cell r="C2456" t="str">
            <v>BU BR</v>
          </cell>
          <cell r="D2456">
            <v>403</v>
          </cell>
          <cell r="E2456" t="str">
            <v>Universal Branch Offices</v>
          </cell>
          <cell r="F2456" t="str">
            <v>noncritical</v>
          </cell>
          <cell r="G2456" t="str">
            <v>Tier3</v>
          </cell>
          <cell r="H2456" t="str">
            <v>PLAT.CORPORATE AV RIO BRANCO</v>
          </cell>
          <cell r="I2456" t="str">
            <v>70, AVENIDA RIO BRANCO, , CENTRO</v>
          </cell>
          <cell r="J2456" t="str">
            <v>RIO DE JANEIRO</v>
          </cell>
          <cell r="K2456" t="str">
            <v>RJ</v>
          </cell>
          <cell r="L2456" t="str">
            <v>Brazil</v>
          </cell>
          <cell r="M2456" t="str">
            <v>20040</v>
          </cell>
          <cell r="N2456">
            <v>64000</v>
          </cell>
        </row>
        <row r="2457">
          <cell r="A2457">
            <v>513</v>
          </cell>
          <cell r="B2457" t="str">
            <v>TNS_BR_02660</v>
          </cell>
          <cell r="C2457" t="str">
            <v>BU BR</v>
          </cell>
          <cell r="D2457">
            <v>513</v>
          </cell>
          <cell r="E2457" t="str">
            <v>Universal Branch Offices</v>
          </cell>
          <cell r="F2457" t="str">
            <v>noncritical</v>
          </cell>
          <cell r="G2457" t="str">
            <v>Tier3</v>
          </cell>
          <cell r="H2457" t="str">
            <v>MM AV RIO BRANCO</v>
          </cell>
          <cell r="I2457" t="str">
            <v>70, AVENIDA RIO BRANCO, 2 ANDAR, CENTRO</v>
          </cell>
          <cell r="J2457" t="str">
            <v>RIO DE JANEIRO</v>
          </cell>
          <cell r="K2457" t="str">
            <v>RJ</v>
          </cell>
          <cell r="L2457" t="str">
            <v>Brazil</v>
          </cell>
          <cell r="M2457" t="str">
            <v>20040</v>
          </cell>
          <cell r="N2457">
            <v>128000</v>
          </cell>
        </row>
        <row r="2458">
          <cell r="A2458">
            <v>1908</v>
          </cell>
          <cell r="B2458" t="str">
            <v>TNS_BR_02661</v>
          </cell>
          <cell r="C2458" t="str">
            <v>BU BR</v>
          </cell>
          <cell r="D2458">
            <v>1908</v>
          </cell>
          <cell r="E2458" t="str">
            <v>Universal Branch Offices</v>
          </cell>
          <cell r="F2458" t="str">
            <v>noncritical</v>
          </cell>
          <cell r="G2458" t="str">
            <v>Tier3</v>
          </cell>
          <cell r="H2458" t="str">
            <v>CART.CAMBIO RIO DE JANEIRO</v>
          </cell>
          <cell r="I2458" t="str">
            <v>70, AVENIDA RIO BRANCO, 2 ANDAR, CENTRO</v>
          </cell>
          <cell r="J2458" t="str">
            <v>RIO DE JANEIRO</v>
          </cell>
          <cell r="K2458" t="str">
            <v>RJ</v>
          </cell>
          <cell r="L2458" t="str">
            <v>Brazil</v>
          </cell>
          <cell r="M2458" t="str">
            <v>20040</v>
          </cell>
          <cell r="N2458">
            <v>9600</v>
          </cell>
        </row>
        <row r="2459">
          <cell r="A2459">
            <v>2045</v>
          </cell>
          <cell r="B2459" t="str">
            <v>TNS_BR_02662</v>
          </cell>
          <cell r="C2459" t="str">
            <v>BU BR</v>
          </cell>
          <cell r="D2459">
            <v>2045</v>
          </cell>
          <cell r="E2459" t="str">
            <v>Universal Branch Offices</v>
          </cell>
          <cell r="F2459" t="str">
            <v>noncritical</v>
          </cell>
          <cell r="G2459" t="str">
            <v>Tier3</v>
          </cell>
          <cell r="H2459" t="str">
            <v>NN MIDDLECORP RJ II</v>
          </cell>
          <cell r="I2459" t="str">
            <v>70, AVENIDA RIO BRANCO, 2 ANDAR, CENTRO</v>
          </cell>
          <cell r="J2459" t="str">
            <v>RIO DE JANEIRO</v>
          </cell>
          <cell r="K2459" t="str">
            <v>RJ</v>
          </cell>
          <cell r="L2459" t="str">
            <v>Brazil</v>
          </cell>
          <cell r="M2459" t="str">
            <v>20040</v>
          </cell>
          <cell r="N2459">
            <v>64000</v>
          </cell>
        </row>
        <row r="2460">
          <cell r="A2460">
            <v>38</v>
          </cell>
          <cell r="B2460" t="str">
            <v>TNS_BR_02664</v>
          </cell>
          <cell r="C2460" t="str">
            <v>BU BR</v>
          </cell>
          <cell r="D2460">
            <v>38</v>
          </cell>
          <cell r="E2460" t="str">
            <v>Universal Branch Offices</v>
          </cell>
          <cell r="F2460" t="str">
            <v>noncritical</v>
          </cell>
          <cell r="G2460" t="str">
            <v>Tier3</v>
          </cell>
          <cell r="H2460" t="str">
            <v>RIO CENTRO</v>
          </cell>
          <cell r="I2460" t="str">
            <v>70, AVENIDA RIO BRANCO, 3 ANDAR, CENTRO</v>
          </cell>
          <cell r="J2460" t="str">
            <v>RIO DE JANEIRO</v>
          </cell>
          <cell r="K2460" t="str">
            <v>RJ</v>
          </cell>
          <cell r="L2460" t="str">
            <v>Brazil</v>
          </cell>
          <cell r="M2460" t="str">
            <v>20040</v>
          </cell>
          <cell r="N2460">
            <v>9600</v>
          </cell>
        </row>
        <row r="2461">
          <cell r="A2461">
            <v>46</v>
          </cell>
          <cell r="B2461" t="str">
            <v>TNS_BR_02665</v>
          </cell>
          <cell r="C2461" t="str">
            <v>BU BR</v>
          </cell>
          <cell r="D2461">
            <v>46</v>
          </cell>
          <cell r="E2461" t="str">
            <v>Universal Branch Offices</v>
          </cell>
          <cell r="F2461" t="str">
            <v>noncritical</v>
          </cell>
          <cell r="G2461" t="str">
            <v>Tier3</v>
          </cell>
          <cell r="H2461" t="str">
            <v>RIO NORTE</v>
          </cell>
          <cell r="I2461" t="str">
            <v>70, AVENIDA RIO BRANCO, 3 ANDAR, CENTRO</v>
          </cell>
          <cell r="J2461" t="str">
            <v>RIO DE JANEIRO</v>
          </cell>
          <cell r="K2461" t="str">
            <v>RJ</v>
          </cell>
          <cell r="L2461" t="str">
            <v>Brazil</v>
          </cell>
          <cell r="M2461" t="str">
            <v>20040</v>
          </cell>
          <cell r="N2461">
            <v>9600</v>
          </cell>
        </row>
        <row r="2462">
          <cell r="A2462">
            <v>11002</v>
          </cell>
          <cell r="B2462" t="str">
            <v>TNS_BR_02666</v>
          </cell>
          <cell r="C2462" t="str">
            <v>BU BR</v>
          </cell>
          <cell r="D2462">
            <v>11002</v>
          </cell>
          <cell r="E2462" t="str">
            <v>Universal Branch Offices</v>
          </cell>
          <cell r="F2462" t="str">
            <v>noncritical</v>
          </cell>
          <cell r="G2462" t="str">
            <v>Tier3</v>
          </cell>
          <cell r="H2462" t="str">
            <v>DIFI-MESA RIO DE JANEIRO</v>
          </cell>
          <cell r="I2462" t="str">
            <v>70, AVENIDA RIO BRANCO, 3 ANDAR, CENTRO</v>
          </cell>
          <cell r="J2462" t="str">
            <v>RIO DE JANEIRO</v>
          </cell>
          <cell r="K2462" t="str">
            <v>RJ</v>
          </cell>
          <cell r="L2462" t="str">
            <v>Brazil</v>
          </cell>
          <cell r="M2462" t="str">
            <v>20040</v>
          </cell>
          <cell r="N2462">
            <v>128000</v>
          </cell>
        </row>
        <row r="2463">
          <cell r="A2463">
            <v>2</v>
          </cell>
          <cell r="B2463" t="str">
            <v>TNS_BR_02667</v>
          </cell>
          <cell r="C2463" t="str">
            <v>BU BR</v>
          </cell>
          <cell r="D2463">
            <v>2</v>
          </cell>
          <cell r="E2463" t="str">
            <v>Universal Branch Offices</v>
          </cell>
          <cell r="F2463" t="str">
            <v>noncritical</v>
          </cell>
          <cell r="G2463" t="str">
            <v>Tier3</v>
          </cell>
          <cell r="H2463" t="str">
            <v>NUCLEO DAI-RIO DE JANEIRO</v>
          </cell>
          <cell r="I2463" t="str">
            <v>70, AVENIDA RIO BRANCO, 3 ANDAR, CENTRO</v>
          </cell>
          <cell r="J2463" t="str">
            <v>RIO DE JANEIRO</v>
          </cell>
          <cell r="K2463" t="str">
            <v>RJ</v>
          </cell>
          <cell r="L2463" t="str">
            <v>Brazil</v>
          </cell>
          <cell r="M2463" t="str">
            <v>20040</v>
          </cell>
          <cell r="N2463">
            <v>64000</v>
          </cell>
        </row>
        <row r="2464">
          <cell r="A2464">
            <v>39</v>
          </cell>
          <cell r="B2464" t="str">
            <v>TNS_BR_02668</v>
          </cell>
          <cell r="C2464" t="str">
            <v>BU BR</v>
          </cell>
          <cell r="D2464">
            <v>39</v>
          </cell>
          <cell r="E2464" t="str">
            <v>Universal Branch Offices</v>
          </cell>
          <cell r="F2464" t="str">
            <v>noncritical</v>
          </cell>
          <cell r="G2464" t="str">
            <v>Tier3</v>
          </cell>
          <cell r="H2464" t="str">
            <v>RIO SUL</v>
          </cell>
          <cell r="I2464" t="str">
            <v>70, AVENIDA RIO BRANCO, 3 ANDAR, CENTRO</v>
          </cell>
          <cell r="J2464" t="str">
            <v>RIO DE JANEIRO</v>
          </cell>
          <cell r="K2464" t="str">
            <v>RJ</v>
          </cell>
          <cell r="L2464" t="str">
            <v>Brazil</v>
          </cell>
          <cell r="M2464" t="str">
            <v>20040</v>
          </cell>
          <cell r="N2464">
            <v>64000</v>
          </cell>
        </row>
        <row r="2465">
          <cell r="A2465">
            <v>47</v>
          </cell>
          <cell r="B2465" t="str">
            <v>TNS_BR_02669</v>
          </cell>
          <cell r="C2465" t="str">
            <v>BU BR</v>
          </cell>
          <cell r="D2465">
            <v>47</v>
          </cell>
          <cell r="E2465" t="str">
            <v>Universal Branch Offices</v>
          </cell>
          <cell r="F2465" t="str">
            <v>noncritical</v>
          </cell>
          <cell r="G2465" t="str">
            <v>Tier3</v>
          </cell>
          <cell r="H2465" t="str">
            <v>RIO LESTE</v>
          </cell>
          <cell r="I2465" t="str">
            <v>70, AVENIDA RIO BRANCO, 3 ANDAR, CENTRO</v>
          </cell>
          <cell r="J2465" t="str">
            <v>RIO DE JANEIRO</v>
          </cell>
          <cell r="K2465" t="str">
            <v>RJ</v>
          </cell>
          <cell r="L2465" t="str">
            <v>Brazil</v>
          </cell>
          <cell r="M2465" t="str">
            <v>20040</v>
          </cell>
          <cell r="N2465">
            <v>128000</v>
          </cell>
        </row>
        <row r="2466">
          <cell r="A2466">
            <v>75</v>
          </cell>
          <cell r="B2466" t="str">
            <v>TNS_BR_02673</v>
          </cell>
          <cell r="C2466" t="str">
            <v>BU BR</v>
          </cell>
          <cell r="D2466">
            <v>75</v>
          </cell>
          <cell r="E2466" t="str">
            <v>Universal Branch Offices</v>
          </cell>
          <cell r="F2466" t="str">
            <v>noncritical</v>
          </cell>
          <cell r="G2466" t="str">
            <v>Tier3</v>
          </cell>
          <cell r="H2466" t="str">
            <v>PLAT.CORPORATE M/N AV R.BRAN</v>
          </cell>
          <cell r="I2466" t="str">
            <v>70, AVENIDA RIO BRANCO, 5 ANDAR, CENTRO</v>
          </cell>
          <cell r="J2466" t="str">
            <v>RIO DE JANEIRO</v>
          </cell>
          <cell r="K2466" t="str">
            <v>RJ</v>
          </cell>
          <cell r="L2466" t="str">
            <v>Brazil</v>
          </cell>
          <cell r="M2466" t="str">
            <v>20040</v>
          </cell>
          <cell r="N2466">
            <v>128000</v>
          </cell>
        </row>
        <row r="2467">
          <cell r="A2467">
            <v>2026</v>
          </cell>
          <cell r="B2467" t="str">
            <v>TNS_BR_02674</v>
          </cell>
          <cell r="C2467" t="str">
            <v>BU BR</v>
          </cell>
          <cell r="D2467">
            <v>2026</v>
          </cell>
          <cell r="E2467" t="str">
            <v>Universal Branch Offices</v>
          </cell>
          <cell r="F2467" t="str">
            <v>noncritical</v>
          </cell>
          <cell r="G2467" t="str">
            <v>Tier3</v>
          </cell>
          <cell r="H2467" t="str">
            <v>NN MIDDLECORP RJ I</v>
          </cell>
          <cell r="I2467" t="str">
            <v>70, AVENIDA RIO BRANCO, 5 ANDAR, CENTRO</v>
          </cell>
          <cell r="J2467" t="str">
            <v>RIO DE JANEIRO</v>
          </cell>
          <cell r="K2467" t="str">
            <v>RJ</v>
          </cell>
          <cell r="L2467" t="str">
            <v>Brazil</v>
          </cell>
          <cell r="M2467" t="str">
            <v>20040</v>
          </cell>
          <cell r="N2467">
            <v>64000</v>
          </cell>
        </row>
        <row r="2468">
          <cell r="A2468">
            <v>8301</v>
          </cell>
          <cell r="B2468" t="str">
            <v>TNS_BR_02675</v>
          </cell>
          <cell r="C2468" t="str">
            <v>BU BR</v>
          </cell>
          <cell r="D2468">
            <v>8301</v>
          </cell>
          <cell r="E2468" t="str">
            <v>Universal Branch Offices</v>
          </cell>
          <cell r="F2468" t="str">
            <v>noncritical</v>
          </cell>
          <cell r="G2468" t="str">
            <v>Tier3</v>
          </cell>
          <cell r="H2468" t="str">
            <v>SUC.CENTRO</v>
          </cell>
          <cell r="I2468" t="str">
            <v>70, AVENIDA RIO BRANCO, 5 ANDAR, CENTRO</v>
          </cell>
          <cell r="J2468" t="str">
            <v>RIO DE JANEIRO</v>
          </cell>
          <cell r="K2468" t="str">
            <v>RJ</v>
          </cell>
          <cell r="L2468" t="str">
            <v>Brazil</v>
          </cell>
          <cell r="M2468" t="str">
            <v>20040</v>
          </cell>
          <cell r="N2468">
            <v>128000</v>
          </cell>
        </row>
        <row r="2469">
          <cell r="A2469">
            <v>8304</v>
          </cell>
          <cell r="B2469" t="str">
            <v>TNS_BR_02676</v>
          </cell>
          <cell r="C2469" t="str">
            <v>BU BR</v>
          </cell>
          <cell r="D2469">
            <v>8304</v>
          </cell>
          <cell r="E2469" t="str">
            <v>Universal Branch Offices</v>
          </cell>
          <cell r="F2469" t="str">
            <v>noncritical</v>
          </cell>
          <cell r="G2469" t="str">
            <v>Tier3</v>
          </cell>
          <cell r="H2469" t="str">
            <v>SUC.NITEROI</v>
          </cell>
          <cell r="I2469" t="str">
            <v>70, AVENIDA RIO BRANCO, 5 ANDAR, CENTRO</v>
          </cell>
          <cell r="J2469" t="str">
            <v>RIO DE JANEIRO</v>
          </cell>
          <cell r="K2469" t="str">
            <v>RJ</v>
          </cell>
          <cell r="L2469" t="str">
            <v>Brazil</v>
          </cell>
          <cell r="M2469" t="str">
            <v>20040</v>
          </cell>
          <cell r="N2469">
            <v>128000</v>
          </cell>
        </row>
        <row r="2470">
          <cell r="A2470">
            <v>8306</v>
          </cell>
          <cell r="B2470" t="str">
            <v>TNS_BR_02677</v>
          </cell>
          <cell r="C2470" t="str">
            <v>BU BR</v>
          </cell>
          <cell r="D2470">
            <v>8306</v>
          </cell>
          <cell r="E2470" t="str">
            <v>Universal Branch Offices</v>
          </cell>
          <cell r="F2470" t="str">
            <v>noncritical</v>
          </cell>
          <cell r="G2470" t="str">
            <v>Tier3</v>
          </cell>
          <cell r="H2470" t="str">
            <v>SUC.SUL.FLUMINENSE</v>
          </cell>
          <cell r="I2470" t="str">
            <v>70, AVENIDA RIO BRANCO, 5 ANDAR, CENTRO</v>
          </cell>
          <cell r="J2470" t="str">
            <v>RIO DE JANEIRO</v>
          </cell>
          <cell r="K2470" t="str">
            <v>RJ</v>
          </cell>
          <cell r="L2470" t="str">
            <v>Brazil</v>
          </cell>
          <cell r="M2470" t="str">
            <v>20040</v>
          </cell>
          <cell r="N2470">
            <v>128000</v>
          </cell>
        </row>
        <row r="2471">
          <cell r="A2471">
            <v>8302</v>
          </cell>
          <cell r="B2471" t="str">
            <v>TNS_BR_02678</v>
          </cell>
          <cell r="C2471" t="str">
            <v>BU BR</v>
          </cell>
          <cell r="D2471">
            <v>8302</v>
          </cell>
          <cell r="E2471" t="str">
            <v>Universal Branch Offices</v>
          </cell>
          <cell r="F2471" t="str">
            <v>noncritical</v>
          </cell>
          <cell r="G2471" t="str">
            <v>Tier3</v>
          </cell>
          <cell r="H2471" t="str">
            <v>SUC.BARRA</v>
          </cell>
          <cell r="I2471" t="str">
            <v>70, AVENIDA RIO BRANCO, 5 ANDAR, CENTRO</v>
          </cell>
          <cell r="J2471" t="str">
            <v>RIO DE JANEIRO</v>
          </cell>
          <cell r="K2471" t="str">
            <v>RJ</v>
          </cell>
          <cell r="L2471" t="str">
            <v>Brazil</v>
          </cell>
          <cell r="M2471" t="str">
            <v>20040</v>
          </cell>
          <cell r="N2471">
            <v>128000</v>
          </cell>
        </row>
        <row r="2472">
          <cell r="A2472">
            <v>8305</v>
          </cell>
          <cell r="B2472" t="str">
            <v>TNS_BR_02679</v>
          </cell>
          <cell r="C2472" t="str">
            <v>BU BR</v>
          </cell>
          <cell r="D2472">
            <v>8305</v>
          </cell>
          <cell r="E2472" t="str">
            <v>Universal Branch Offices</v>
          </cell>
          <cell r="F2472" t="str">
            <v>noncritical</v>
          </cell>
          <cell r="G2472" t="str">
            <v>Tier3</v>
          </cell>
          <cell r="H2472" t="str">
            <v>SUC.BAIX.FLUMINENSE</v>
          </cell>
          <cell r="I2472" t="str">
            <v>70, AVENIDA RIO BRANCO, 5 ANDAR, CENTRO</v>
          </cell>
          <cell r="J2472" t="str">
            <v>RIO DE JANEIRO</v>
          </cell>
          <cell r="K2472" t="str">
            <v>RJ</v>
          </cell>
          <cell r="L2472" t="str">
            <v>Brazil</v>
          </cell>
          <cell r="M2472" t="str">
            <v>20040</v>
          </cell>
          <cell r="N2472">
            <v>128000</v>
          </cell>
        </row>
        <row r="2473">
          <cell r="A2473">
            <v>8301</v>
          </cell>
          <cell r="B2473" t="str">
            <v>TNS_BR_02681</v>
          </cell>
          <cell r="C2473" t="str">
            <v>BU BR</v>
          </cell>
          <cell r="D2473">
            <v>8301</v>
          </cell>
          <cell r="E2473" t="str">
            <v>Universal Branch Offices</v>
          </cell>
          <cell r="F2473" t="str">
            <v>noncritical</v>
          </cell>
          <cell r="G2473" t="str">
            <v>Tier3</v>
          </cell>
          <cell r="H2473" t="str">
            <v>SUCURSAL RIO CENTRO</v>
          </cell>
          <cell r="I2473" t="str">
            <v>70, RUA DA QUITANDA, e 72, CENTRO</v>
          </cell>
          <cell r="J2473" t="str">
            <v>RIO DE JANEIRO</v>
          </cell>
          <cell r="K2473" t="str">
            <v>RJ</v>
          </cell>
          <cell r="L2473" t="str">
            <v>Brazil</v>
          </cell>
          <cell r="M2473" t="str">
            <v>20011</v>
          </cell>
          <cell r="N2473">
            <v>128000</v>
          </cell>
        </row>
        <row r="2474">
          <cell r="A2474">
            <v>474</v>
          </cell>
          <cell r="B2474" t="str">
            <v>TNS_BR_02697</v>
          </cell>
          <cell r="C2474" t="str">
            <v>BU BR</v>
          </cell>
          <cell r="D2474">
            <v>474</v>
          </cell>
          <cell r="E2474" t="str">
            <v>Universal Branch Offices</v>
          </cell>
          <cell r="F2474" t="str">
            <v>noncritical</v>
          </cell>
          <cell r="G2474" t="str">
            <v>Tier3</v>
          </cell>
          <cell r="H2474" t="str">
            <v>CECOMPE R JAN RJ</v>
          </cell>
          <cell r="I2474" t="str">
            <v>80, RUA FRANCISCO EUGENIO, , S.CRISTOVA</v>
          </cell>
          <cell r="J2474" t="str">
            <v>RIO DE JANEIRO</v>
          </cell>
          <cell r="K2474" t="str">
            <v>RJ</v>
          </cell>
          <cell r="L2474" t="str">
            <v>Brazil</v>
          </cell>
          <cell r="M2474" t="str">
            <v>20941</v>
          </cell>
          <cell r="N2474">
            <v>64000</v>
          </cell>
        </row>
        <row r="2475">
          <cell r="A2475">
            <v>870</v>
          </cell>
          <cell r="B2475" t="str">
            <v>TNS_BR_02698</v>
          </cell>
          <cell r="C2475" t="str">
            <v>BU BR</v>
          </cell>
          <cell r="D2475">
            <v>870</v>
          </cell>
          <cell r="E2475" t="str">
            <v>Universal Branch Offices</v>
          </cell>
          <cell r="F2475" t="str">
            <v>noncritical</v>
          </cell>
          <cell r="G2475" t="str">
            <v>Tier3</v>
          </cell>
          <cell r="H2475" t="str">
            <v>BANCO DIRETO RJANEIRO RJ</v>
          </cell>
          <cell r="I2475" t="str">
            <v>80, RUA FRANCISCO EUGENIO, 1 ANDAR, S.CRISTOVA</v>
          </cell>
          <cell r="J2475" t="str">
            <v>RIO DE JANEIRO</v>
          </cell>
          <cell r="K2475" t="str">
            <v>RJ</v>
          </cell>
          <cell r="L2475" t="str">
            <v>Brazil</v>
          </cell>
          <cell r="M2475" t="str">
            <v>20941</v>
          </cell>
          <cell r="N2475">
            <v>128000</v>
          </cell>
        </row>
        <row r="2476">
          <cell r="A2476">
            <v>9391</v>
          </cell>
          <cell r="B2476" t="str">
            <v>TNS_BR_02789</v>
          </cell>
          <cell r="C2476" t="str">
            <v>BU BR</v>
          </cell>
          <cell r="D2476">
            <v>9391</v>
          </cell>
          <cell r="E2476" t="str">
            <v>Universal Branch Offices</v>
          </cell>
          <cell r="F2476" t="str">
            <v>noncritical</v>
          </cell>
          <cell r="G2476" t="str">
            <v>Tier3</v>
          </cell>
          <cell r="H2476" t="str">
            <v>COBRANCA S.BERNARDO DO CAMPO</v>
          </cell>
          <cell r="I2476" t="str">
            <v>189, RUA DR.FLAQUER, 1 ANDAR, CENTRO</v>
          </cell>
          <cell r="J2476" t="str">
            <v>S.BERN.DO CAMPO</v>
          </cell>
          <cell r="K2476" t="str">
            <v>SP</v>
          </cell>
          <cell r="L2476" t="str">
            <v>Brazil</v>
          </cell>
          <cell r="M2476" t="str">
            <v>09710</v>
          </cell>
          <cell r="N2476">
            <v>128000</v>
          </cell>
        </row>
        <row r="2477">
          <cell r="A2477">
            <v>2117</v>
          </cell>
          <cell r="B2477" t="str">
            <v>TNS_BR_02806</v>
          </cell>
          <cell r="C2477" t="str">
            <v>BU BR</v>
          </cell>
          <cell r="D2477">
            <v>2117</v>
          </cell>
          <cell r="E2477" t="str">
            <v>Universal Branch Offices</v>
          </cell>
          <cell r="F2477" t="str">
            <v>noncritical</v>
          </cell>
          <cell r="G2477" t="str">
            <v>Tier3</v>
          </cell>
          <cell r="H2477" t="str">
            <v>NN MIDDLECORP ABC</v>
          </cell>
          <cell r="I2477" t="str">
            <v>808, RUA MAL.DEODORO, 2 ANDAR, CENTRO</v>
          </cell>
          <cell r="J2477" t="str">
            <v>S.BERN.DO CAMPO</v>
          </cell>
          <cell r="K2477" t="str">
            <v>SP</v>
          </cell>
          <cell r="L2477" t="str">
            <v>Brazil</v>
          </cell>
          <cell r="M2477" t="str">
            <v>09710</v>
          </cell>
          <cell r="N2477">
            <v>64000</v>
          </cell>
        </row>
        <row r="2478">
          <cell r="A2478">
            <v>9401</v>
          </cell>
          <cell r="B2478" t="str">
            <v>TNS_BR_02831</v>
          </cell>
          <cell r="C2478" t="str">
            <v>BU BR</v>
          </cell>
          <cell r="D2478">
            <v>9401</v>
          </cell>
          <cell r="E2478" t="str">
            <v>Universal Branch Offices</v>
          </cell>
          <cell r="F2478" t="str">
            <v>noncritical</v>
          </cell>
          <cell r="G2478" t="str">
            <v>Tier3</v>
          </cell>
          <cell r="H2478" t="str">
            <v>COBRANCA S.JOSE DO RIO PRETO</v>
          </cell>
          <cell r="I2478" t="str">
            <v>2735, RUA RUBIAO JUNIOR, , CENTRO</v>
          </cell>
          <cell r="J2478" t="str">
            <v>S.J.RIO PRETO</v>
          </cell>
          <cell r="K2478" t="str">
            <v>SP</v>
          </cell>
          <cell r="L2478" t="str">
            <v>Brazil</v>
          </cell>
          <cell r="M2478" t="str">
            <v>15010</v>
          </cell>
          <cell r="N2478">
            <v>128000</v>
          </cell>
        </row>
        <row r="2479">
          <cell r="A2479">
            <v>31</v>
          </cell>
          <cell r="B2479" t="str">
            <v>TNS_BR_02835</v>
          </cell>
          <cell r="C2479" t="str">
            <v>BU BR</v>
          </cell>
          <cell r="D2479">
            <v>31</v>
          </cell>
          <cell r="E2479" t="str">
            <v>Universal Branch Offices</v>
          </cell>
          <cell r="F2479" t="str">
            <v>noncritical</v>
          </cell>
          <cell r="G2479" t="str">
            <v>Tier3</v>
          </cell>
          <cell r="H2479" t="str">
            <v>S.J.DO RIO PRETO</v>
          </cell>
          <cell r="I2479" t="str">
            <v>3252, AVENIDA DR.ALBERTO ANDALO, SLJ, CENTRO</v>
          </cell>
          <cell r="J2479" t="str">
            <v>S.J.RIO PRETO</v>
          </cell>
          <cell r="K2479" t="str">
            <v>SP</v>
          </cell>
          <cell r="L2479" t="str">
            <v>Brazil</v>
          </cell>
          <cell r="M2479" t="str">
            <v>15015</v>
          </cell>
          <cell r="N2479">
            <v>128000</v>
          </cell>
        </row>
        <row r="2480">
          <cell r="A2480">
            <v>579</v>
          </cell>
          <cell r="B2480" t="str">
            <v>TNS_BR_02845</v>
          </cell>
          <cell r="C2480" t="str">
            <v>BU BR</v>
          </cell>
          <cell r="D2480">
            <v>579</v>
          </cell>
          <cell r="E2480" t="str">
            <v>Universal Branch Offices</v>
          </cell>
          <cell r="F2480" t="str">
            <v>noncritical</v>
          </cell>
          <cell r="G2480" t="str">
            <v>Tier3</v>
          </cell>
          <cell r="H2480" t="str">
            <v>CENTRAL OPER. S. J. DO RIO PRETO</v>
          </cell>
          <cell r="I2480" t="str">
            <v>1120, Av. Feliciano Salles Cunha, , Novo Aeroporto</v>
          </cell>
          <cell r="J2480" t="str">
            <v>S.J.RIO PRETO</v>
          </cell>
          <cell r="K2480" t="str">
            <v>SP</v>
          </cell>
          <cell r="L2480" t="str">
            <v>Brazil</v>
          </cell>
          <cell r="M2480" t="str">
            <v>15035000</v>
          </cell>
          <cell r="N2480">
            <v>128000</v>
          </cell>
        </row>
        <row r="2481">
          <cell r="A2481">
            <v>13</v>
          </cell>
          <cell r="B2481" t="str">
            <v>TNS_BR_02870</v>
          </cell>
          <cell r="C2481" t="str">
            <v>BU BR</v>
          </cell>
          <cell r="D2481">
            <v>13</v>
          </cell>
          <cell r="E2481" t="str">
            <v>Universal Branch Offices</v>
          </cell>
          <cell r="F2481" t="str">
            <v>noncritical</v>
          </cell>
          <cell r="G2481" t="str">
            <v>Tier3</v>
          </cell>
          <cell r="H2481" t="str">
            <v>NUCLEO DAI-S.JOSE DOS CAMPOS</v>
          </cell>
          <cell r="I2481" t="str">
            <v>145, AVENIDA DR.JOAO GUILHERMINO, , CENTRO</v>
          </cell>
          <cell r="J2481" t="str">
            <v>S.JOSE CAMPOS</v>
          </cell>
          <cell r="K2481" t="str">
            <v>SP</v>
          </cell>
          <cell r="L2481" t="str">
            <v>Brazil</v>
          </cell>
          <cell r="M2481" t="str">
            <v>12210</v>
          </cell>
          <cell r="N2481">
            <v>64000</v>
          </cell>
        </row>
        <row r="2482">
          <cell r="A2482">
            <v>2050</v>
          </cell>
          <cell r="B2482" t="str">
            <v>TNS_BR_02871</v>
          </cell>
          <cell r="C2482" t="str">
            <v>BU BR</v>
          </cell>
          <cell r="D2482">
            <v>2050</v>
          </cell>
          <cell r="E2482" t="str">
            <v>Universal Branch Offices</v>
          </cell>
          <cell r="F2482" t="str">
            <v>noncritical</v>
          </cell>
          <cell r="G2482" t="str">
            <v>Tier3</v>
          </cell>
          <cell r="H2482" t="str">
            <v>NN MIDDLECORP S.J.CAMPOS</v>
          </cell>
          <cell r="I2482" t="str">
            <v>145, AVENIDA DR.JOAO GUILHERMINO, SLJ, CENTRO</v>
          </cell>
          <cell r="J2482" t="str">
            <v>S.JOSE CAMPOS</v>
          </cell>
          <cell r="K2482" t="str">
            <v>SP</v>
          </cell>
          <cell r="L2482" t="str">
            <v>Brazil</v>
          </cell>
          <cell r="M2482" t="str">
            <v>12210</v>
          </cell>
          <cell r="N2482">
            <v>64000</v>
          </cell>
        </row>
        <row r="2483">
          <cell r="A2483">
            <v>24</v>
          </cell>
          <cell r="B2483" t="str">
            <v>TNS_BR_02876</v>
          </cell>
          <cell r="C2483" t="str">
            <v>BU BR</v>
          </cell>
          <cell r="D2483">
            <v>24</v>
          </cell>
          <cell r="E2483" t="str">
            <v>Universal Branch Offices</v>
          </cell>
          <cell r="F2483" t="str">
            <v>noncritical</v>
          </cell>
          <cell r="G2483" t="str">
            <v>Tier3</v>
          </cell>
          <cell r="H2483" t="str">
            <v>VALE DO PARAIBA</v>
          </cell>
          <cell r="I2483" t="str">
            <v>1909, AVENIDA ANDROMEDA, SLJ, JD.SATELIT</v>
          </cell>
          <cell r="J2483" t="str">
            <v>S.JOSE CAMPOS</v>
          </cell>
          <cell r="K2483" t="str">
            <v>SP</v>
          </cell>
          <cell r="L2483" t="str">
            <v>Brazil</v>
          </cell>
          <cell r="M2483" t="str">
            <v>12230</v>
          </cell>
          <cell r="N2483">
            <v>256000</v>
          </cell>
        </row>
        <row r="2484">
          <cell r="A2484">
            <v>779</v>
          </cell>
          <cell r="B2484" t="str">
            <v>TNS_BR_02885</v>
          </cell>
          <cell r="C2484" t="str">
            <v>BU BR</v>
          </cell>
          <cell r="D2484">
            <v>779</v>
          </cell>
          <cell r="E2484" t="str">
            <v>Universal Branch Offices</v>
          </cell>
          <cell r="F2484" t="str">
            <v>noncritical</v>
          </cell>
          <cell r="G2484" t="str">
            <v>Tier3</v>
          </cell>
          <cell r="H2484" t="str">
            <v>C.OPER.VALE DO PARAIBA</v>
          </cell>
          <cell r="I2484" t="str">
            <v>279, RUA AFONSO CESAR DE SIQUEIRA, , V.ADYANA</v>
          </cell>
          <cell r="J2484" t="str">
            <v>S.JOSE CAMPOS</v>
          </cell>
          <cell r="K2484" t="str">
            <v>SP</v>
          </cell>
          <cell r="L2484" t="str">
            <v>Brazil</v>
          </cell>
          <cell r="M2484" t="str">
            <v>12243</v>
          </cell>
          <cell r="N2484">
            <v>128000</v>
          </cell>
        </row>
        <row r="2485">
          <cell r="A2485">
            <v>9141</v>
          </cell>
          <cell r="B2485" t="str">
            <v>TNS_BR_02893</v>
          </cell>
          <cell r="C2485" t="str">
            <v>BU BR</v>
          </cell>
          <cell r="D2485">
            <v>9141</v>
          </cell>
          <cell r="E2485" t="str">
            <v>Universal Branch Offices</v>
          </cell>
          <cell r="F2485" t="str">
            <v>noncritical</v>
          </cell>
          <cell r="G2485" t="str">
            <v>Tier3</v>
          </cell>
          <cell r="H2485" t="str">
            <v>COBRANCA SAO JOSE DOS CAMPOS</v>
          </cell>
          <cell r="I2485" t="str">
            <v>433, RUA EUCLIDES MIRAGAIA, CONJ 801,802,803,804, CENTRO</v>
          </cell>
          <cell r="J2485" t="str">
            <v>S.JOSE CAMPOS</v>
          </cell>
          <cell r="K2485" t="str">
            <v>SP</v>
          </cell>
          <cell r="L2485" t="str">
            <v>Brazil</v>
          </cell>
          <cell r="M2485" t="str">
            <v>12245</v>
          </cell>
          <cell r="N2485">
            <v>128000</v>
          </cell>
        </row>
        <row r="2486">
          <cell r="A2486">
            <v>8205</v>
          </cell>
          <cell r="B2486" t="str">
            <v>TNS_BR_02900</v>
          </cell>
          <cell r="C2486" t="str">
            <v>BU BR</v>
          </cell>
          <cell r="D2486">
            <v>8205</v>
          </cell>
          <cell r="E2486" t="str">
            <v>Universal Branch Offices</v>
          </cell>
          <cell r="F2486" t="str">
            <v>noncritical</v>
          </cell>
          <cell r="G2486" t="str">
            <v>Tier3</v>
          </cell>
          <cell r="H2486" t="str">
            <v>SUC.V.DO PARAIBA-S.JOSE CAMP</v>
          </cell>
          <cell r="I2486" t="str">
            <v>980, AVENIDA SAO JOAO, , HIGIENOPOL</v>
          </cell>
          <cell r="J2486" t="str">
            <v>S.JOSE CAMPOS</v>
          </cell>
          <cell r="K2486" t="str">
            <v>SP</v>
          </cell>
          <cell r="L2486" t="str">
            <v>Brazil</v>
          </cell>
          <cell r="M2486" t="str">
            <v>12242</v>
          </cell>
          <cell r="N2486">
            <v>128000</v>
          </cell>
        </row>
        <row r="2487">
          <cell r="A2487">
            <v>14</v>
          </cell>
          <cell r="B2487" t="str">
            <v>TNS_BR_02951</v>
          </cell>
          <cell r="C2487" t="str">
            <v>BU BR</v>
          </cell>
          <cell r="D2487">
            <v>14</v>
          </cell>
          <cell r="E2487" t="str">
            <v>Universal Branch Offices</v>
          </cell>
          <cell r="F2487" t="str">
            <v>noncritical</v>
          </cell>
          <cell r="G2487" t="str">
            <v>Tier3</v>
          </cell>
          <cell r="H2487" t="str">
            <v>NUCLEO DAI-SALVADOR</v>
          </cell>
          <cell r="I2487" t="str">
            <v>10, RUA DOS OURIVES, , COMERCIO</v>
          </cell>
          <cell r="J2487" t="str">
            <v>SALVADOR</v>
          </cell>
          <cell r="K2487" t="str">
            <v>BA</v>
          </cell>
          <cell r="L2487" t="str">
            <v>Brazil</v>
          </cell>
          <cell r="M2487" t="str">
            <v>40015</v>
          </cell>
          <cell r="N2487">
            <v>64000</v>
          </cell>
        </row>
        <row r="2488">
          <cell r="A2488">
            <v>1827</v>
          </cell>
          <cell r="B2488" t="str">
            <v>TNS_BR_02956</v>
          </cell>
          <cell r="C2488" t="str">
            <v>BU BR</v>
          </cell>
          <cell r="D2488">
            <v>1827</v>
          </cell>
          <cell r="E2488" t="str">
            <v>Universal Branch Offices</v>
          </cell>
          <cell r="F2488" t="str">
            <v>noncritical</v>
          </cell>
          <cell r="G2488" t="str">
            <v>Tier3</v>
          </cell>
          <cell r="H2488" t="str">
            <v>PLAT.CORPORATE SALVADOR</v>
          </cell>
          <cell r="I2488" t="str">
            <v>1189, AVENIDA TANCREDO NEVES, , CAM.ARVORE</v>
          </cell>
          <cell r="J2488" t="str">
            <v>SALVADOR</v>
          </cell>
          <cell r="K2488" t="str">
            <v>BA</v>
          </cell>
          <cell r="L2488" t="str">
            <v>Brazil</v>
          </cell>
          <cell r="M2488" t="str">
            <v>41820</v>
          </cell>
          <cell r="N2488">
            <v>128000</v>
          </cell>
        </row>
        <row r="2489">
          <cell r="A2489">
            <v>1925</v>
          </cell>
          <cell r="B2489" t="str">
            <v>TNS_BR_02957</v>
          </cell>
          <cell r="C2489" t="str">
            <v>BU BR</v>
          </cell>
          <cell r="D2489">
            <v>1925</v>
          </cell>
          <cell r="E2489" t="str">
            <v>Universal Branch Offices</v>
          </cell>
          <cell r="F2489" t="str">
            <v>noncritical</v>
          </cell>
          <cell r="G2489" t="str">
            <v>Tier3</v>
          </cell>
          <cell r="H2489" t="str">
            <v>CART.CAMBIO SALVADOR</v>
          </cell>
          <cell r="I2489" t="str">
            <v>1189, AVENIDA TANCREDO NEVES, , CAM.ARVORE</v>
          </cell>
          <cell r="J2489" t="str">
            <v>SALVADOR</v>
          </cell>
          <cell r="K2489" t="str">
            <v>BA</v>
          </cell>
          <cell r="L2489" t="str">
            <v>Brazil</v>
          </cell>
          <cell r="M2489" t="str">
            <v>41820</v>
          </cell>
          <cell r="N2489">
            <v>128000</v>
          </cell>
        </row>
        <row r="2490">
          <cell r="A2490">
            <v>2009</v>
          </cell>
          <cell r="B2490" t="str">
            <v>TNS_BR_02958</v>
          </cell>
          <cell r="C2490" t="str">
            <v>BU BR</v>
          </cell>
          <cell r="D2490">
            <v>2009</v>
          </cell>
          <cell r="E2490" t="str">
            <v>Universal Branch Offices</v>
          </cell>
          <cell r="F2490" t="str">
            <v>noncritical</v>
          </cell>
          <cell r="G2490" t="str">
            <v>Tier3</v>
          </cell>
          <cell r="H2490" t="str">
            <v>NN MIDDLECORP SALVADOR</v>
          </cell>
          <cell r="I2490" t="str">
            <v>1189, AVENIDA TANCREDO NEVES, , CAM.ARVORE</v>
          </cell>
          <cell r="J2490" t="str">
            <v>SALVADOR</v>
          </cell>
          <cell r="K2490" t="str">
            <v>BA</v>
          </cell>
          <cell r="L2490" t="str">
            <v>Brazil</v>
          </cell>
          <cell r="M2490" t="str">
            <v>41820</v>
          </cell>
          <cell r="N2490">
            <v>512000</v>
          </cell>
        </row>
        <row r="2491">
          <cell r="A2491">
            <v>8028</v>
          </cell>
          <cell r="B2491" t="str">
            <v>TNS_BR_02960</v>
          </cell>
          <cell r="C2491" t="str">
            <v>BU BR</v>
          </cell>
          <cell r="D2491">
            <v>8028</v>
          </cell>
          <cell r="E2491" t="str">
            <v>Universal Branch Offices</v>
          </cell>
          <cell r="F2491" t="str">
            <v>noncritical</v>
          </cell>
          <cell r="G2491" t="str">
            <v>Tier3</v>
          </cell>
          <cell r="H2491" t="str">
            <v>TESOURARIA REG.SALVADOR</v>
          </cell>
          <cell r="I2491" t="str">
            <v>124, AVENIDA JEQUITAIA, CIDADE BAIXA, AGUA MENIN</v>
          </cell>
          <cell r="J2491" t="str">
            <v>SALVADOR</v>
          </cell>
          <cell r="K2491" t="str">
            <v>BA</v>
          </cell>
          <cell r="L2491" t="str">
            <v>Brazil</v>
          </cell>
          <cell r="M2491" t="str">
            <v>40460</v>
          </cell>
          <cell r="N2491">
            <v>128000</v>
          </cell>
        </row>
        <row r="2492">
          <cell r="A2492">
            <v>21</v>
          </cell>
          <cell r="B2492" t="str">
            <v>TNS_BR_02968</v>
          </cell>
          <cell r="C2492" t="str">
            <v>BU BR</v>
          </cell>
          <cell r="D2492">
            <v>21</v>
          </cell>
          <cell r="E2492" t="str">
            <v>Universal Branch Offices</v>
          </cell>
          <cell r="F2492" t="str">
            <v>noncritical</v>
          </cell>
          <cell r="G2492" t="str">
            <v>Tier3</v>
          </cell>
          <cell r="H2492" t="str">
            <v>SALVADOR</v>
          </cell>
          <cell r="I2492" t="str">
            <v>174, AVENIDA PRINC.ISABEL, 1 ANDAR, BARR.AVENI</v>
          </cell>
          <cell r="J2492" t="str">
            <v>SALVADOR</v>
          </cell>
          <cell r="K2492" t="str">
            <v>BA</v>
          </cell>
          <cell r="L2492" t="str">
            <v>Brazil</v>
          </cell>
          <cell r="M2492" t="str">
            <v>40130</v>
          </cell>
          <cell r="N2492">
            <v>256000</v>
          </cell>
        </row>
        <row r="2493">
          <cell r="A2493">
            <v>755</v>
          </cell>
          <cell r="B2493" t="str">
            <v>TNS_BR_02987</v>
          </cell>
          <cell r="C2493" t="str">
            <v>BU BR</v>
          </cell>
          <cell r="D2493">
            <v>755</v>
          </cell>
          <cell r="E2493" t="str">
            <v>Universal Branch Offices</v>
          </cell>
          <cell r="F2493" t="str">
            <v>noncritical</v>
          </cell>
          <cell r="G2493" t="str">
            <v>Tier3</v>
          </cell>
          <cell r="H2493" t="str">
            <v>C.OPER.SALVADOR</v>
          </cell>
          <cell r="I2493" t="str">
            <v>124, Av. Jequitaia, , Aguas de Meninos</v>
          </cell>
          <cell r="J2493" t="str">
            <v>SALVADOR</v>
          </cell>
          <cell r="K2493" t="str">
            <v>BA</v>
          </cell>
          <cell r="L2493" t="str">
            <v>Brazil</v>
          </cell>
          <cell r="M2493" t="str">
            <v>40460120</v>
          </cell>
          <cell r="N2493">
            <v>128000</v>
          </cell>
        </row>
        <row r="2494">
          <cell r="A2494">
            <v>8602</v>
          </cell>
          <cell r="B2494" t="str">
            <v>TNS_BR_02990</v>
          </cell>
          <cell r="C2494" t="str">
            <v>BU BR</v>
          </cell>
          <cell r="D2494">
            <v>8602</v>
          </cell>
          <cell r="E2494" t="str">
            <v>Universal Branch Offices</v>
          </cell>
          <cell r="F2494" t="str">
            <v>noncritical</v>
          </cell>
          <cell r="G2494" t="str">
            <v>Tier3</v>
          </cell>
          <cell r="H2494" t="str">
            <v>SUC.SALVADOR</v>
          </cell>
          <cell r="I2494" t="str">
            <v>57, RUA RIO GRANDE DO SUL, , PITUBA</v>
          </cell>
          <cell r="J2494" t="str">
            <v>SALVADOR</v>
          </cell>
          <cell r="K2494" t="str">
            <v>BA</v>
          </cell>
          <cell r="L2494" t="str">
            <v>Brazil</v>
          </cell>
          <cell r="M2494" t="str">
            <v>41830</v>
          </cell>
          <cell r="N2494">
            <v>128000</v>
          </cell>
        </row>
        <row r="2495">
          <cell r="A2495">
            <v>9031</v>
          </cell>
          <cell r="B2495" t="str">
            <v>TNS_BR_02993</v>
          </cell>
          <cell r="C2495" t="str">
            <v>BU BR</v>
          </cell>
          <cell r="D2495">
            <v>9031</v>
          </cell>
          <cell r="E2495" t="str">
            <v>Universal Branch Offices</v>
          </cell>
          <cell r="F2495" t="str">
            <v>noncritical</v>
          </cell>
          <cell r="G2495" t="str">
            <v>Tier3</v>
          </cell>
          <cell r="H2495" t="str">
            <v>COBRANCA SALVADOR</v>
          </cell>
          <cell r="I2495" t="str">
            <v>92, PRACA DA INGLATERRA, 1 E 3 ANDAR, COMERCIO</v>
          </cell>
          <cell r="J2495" t="str">
            <v>SALVADOR</v>
          </cell>
          <cell r="K2495" t="str">
            <v>BA</v>
          </cell>
          <cell r="L2495" t="str">
            <v>Brazil</v>
          </cell>
          <cell r="M2495" t="str">
            <v>40015</v>
          </cell>
          <cell r="N2495">
            <v>256000</v>
          </cell>
        </row>
        <row r="2496">
          <cell r="A2496">
            <v>9351</v>
          </cell>
          <cell r="B2496" t="str">
            <v>TNS_BR_03023</v>
          </cell>
          <cell r="C2496" t="str">
            <v>BU BR</v>
          </cell>
          <cell r="D2496">
            <v>9351</v>
          </cell>
          <cell r="E2496" t="str">
            <v>Universal Branch Offices</v>
          </cell>
          <cell r="F2496" t="str">
            <v>noncritical</v>
          </cell>
          <cell r="G2496" t="str">
            <v>Tier3</v>
          </cell>
          <cell r="H2496" t="str">
            <v>COBRANCA PARQUE DAS NACOES</v>
          </cell>
          <cell r="I2496" t="str">
            <v>1570, RUA ORATORIO, 1 ANDAR, PQ.NACOES</v>
          </cell>
          <cell r="J2496" t="str">
            <v>SANTO ANDRE</v>
          </cell>
          <cell r="K2496" t="str">
            <v>SP</v>
          </cell>
          <cell r="L2496" t="str">
            <v>Brazil</v>
          </cell>
          <cell r="M2496" t="str">
            <v>09280</v>
          </cell>
          <cell r="N2496">
            <v>128000</v>
          </cell>
        </row>
        <row r="2497">
          <cell r="A2497">
            <v>8105</v>
          </cell>
          <cell r="B2497" t="str">
            <v>TNS_BR_03026</v>
          </cell>
          <cell r="C2497" t="str">
            <v>BU BR</v>
          </cell>
          <cell r="D2497">
            <v>8105</v>
          </cell>
          <cell r="E2497" t="str">
            <v>Universal Branch Offices</v>
          </cell>
          <cell r="F2497" t="str">
            <v>noncritical</v>
          </cell>
          <cell r="G2497" t="str">
            <v>Tier3</v>
          </cell>
          <cell r="H2497" t="str">
            <v>SUC.ABC</v>
          </cell>
          <cell r="I2497" t="str">
            <v>1841, AVENIDA PORTUGAL, , CENTRO</v>
          </cell>
          <cell r="J2497" t="str">
            <v>SANTO ANDRE</v>
          </cell>
          <cell r="K2497" t="str">
            <v>SP</v>
          </cell>
          <cell r="L2497" t="str">
            <v>Brazil</v>
          </cell>
          <cell r="M2497" t="str">
            <v>09041</v>
          </cell>
          <cell r="N2497">
            <v>128000</v>
          </cell>
        </row>
        <row r="2498">
          <cell r="A2498">
            <v>9121</v>
          </cell>
          <cell r="B2498" t="str">
            <v>TNS_BR_03035</v>
          </cell>
          <cell r="C2498" t="str">
            <v>BU BR</v>
          </cell>
          <cell r="D2498">
            <v>9121</v>
          </cell>
          <cell r="E2498" t="str">
            <v>Universal Branch Offices</v>
          </cell>
          <cell r="F2498" t="str">
            <v>noncritical</v>
          </cell>
          <cell r="G2498" t="str">
            <v>Tier3</v>
          </cell>
          <cell r="H2498" t="str">
            <v>COBRANCA SANTO ANDRE</v>
          </cell>
          <cell r="I2498" t="str">
            <v>484, RUA CEL.ALFREDO FLAQUER, , CENTRO</v>
          </cell>
          <cell r="J2498" t="str">
            <v>SANTO ANDRE</v>
          </cell>
          <cell r="K2498" t="str">
            <v>SP</v>
          </cell>
          <cell r="L2498" t="str">
            <v>Brazil</v>
          </cell>
          <cell r="M2498" t="str">
            <v>09020</v>
          </cell>
          <cell r="N2498">
            <v>128000</v>
          </cell>
        </row>
        <row r="2499">
          <cell r="A2499">
            <v>9133</v>
          </cell>
          <cell r="B2499" t="str">
            <v>TNS_BR_03050</v>
          </cell>
          <cell r="C2499" t="str">
            <v>BU BR</v>
          </cell>
          <cell r="D2499">
            <v>9133</v>
          </cell>
          <cell r="E2499" t="str">
            <v>Universal Branch Offices</v>
          </cell>
          <cell r="F2499" t="str">
            <v>noncritical</v>
          </cell>
          <cell r="G2499" t="str">
            <v>Tier3</v>
          </cell>
          <cell r="H2499" t="str">
            <v xml:space="preserve">AUTOMOVEIS-SANTOS             </v>
          </cell>
          <cell r="I2499" t="str">
            <v>222, AVENIDA ANA COSTA, , VILA MATIAS</v>
          </cell>
          <cell r="J2499" t="str">
            <v>SANTOS</v>
          </cell>
          <cell r="K2499" t="str">
            <v>SP</v>
          </cell>
          <cell r="L2499" t="str">
            <v>Brazil</v>
          </cell>
          <cell r="M2499" t="str">
            <v>11060</v>
          </cell>
          <cell r="N2499">
            <v>128000</v>
          </cell>
        </row>
        <row r="2500">
          <cell r="A2500">
            <v>2137</v>
          </cell>
          <cell r="B2500" t="str">
            <v>TNS_BR_03053</v>
          </cell>
          <cell r="C2500" t="str">
            <v>BU BR</v>
          </cell>
          <cell r="D2500">
            <v>2137</v>
          </cell>
          <cell r="E2500" t="str">
            <v>Universal Branch Offices</v>
          </cell>
          <cell r="F2500" t="str">
            <v>noncritical</v>
          </cell>
          <cell r="G2500" t="str">
            <v>Tier3</v>
          </cell>
          <cell r="H2500" t="str">
            <v>NN MIDDLECORP SANTOS</v>
          </cell>
          <cell r="I2500" t="str">
            <v>31, PRACA RUI BARBOSA, 1 ANDAR, CENTRO</v>
          </cell>
          <cell r="J2500" t="str">
            <v>SANTOS</v>
          </cell>
          <cell r="K2500" t="str">
            <v>SP</v>
          </cell>
          <cell r="L2500" t="str">
            <v>Brazil</v>
          </cell>
          <cell r="M2500" t="str">
            <v>11010</v>
          </cell>
          <cell r="N2500">
            <v>128000</v>
          </cell>
        </row>
        <row r="2501">
          <cell r="A2501">
            <v>8032</v>
          </cell>
          <cell r="B2501" t="str">
            <v>TNS_BR_03061</v>
          </cell>
          <cell r="C2501" t="str">
            <v>BU BR</v>
          </cell>
          <cell r="D2501">
            <v>8032</v>
          </cell>
          <cell r="E2501" t="str">
            <v>Universal Branch Offices</v>
          </cell>
          <cell r="F2501" t="str">
            <v>noncritical</v>
          </cell>
          <cell r="G2501" t="str">
            <v>Tier3</v>
          </cell>
          <cell r="H2501" t="str">
            <v>TESOURARIA REG.BAIX.SANTISTA</v>
          </cell>
          <cell r="I2501" t="str">
            <v>62, RUA DA CONSTITUICAO, , CENTRO</v>
          </cell>
          <cell r="J2501" t="str">
            <v>SANTOS</v>
          </cell>
          <cell r="K2501" t="str">
            <v>SP</v>
          </cell>
          <cell r="L2501" t="str">
            <v>Brazil</v>
          </cell>
          <cell r="M2501" t="str">
            <v>11015</v>
          </cell>
          <cell r="N2501">
            <v>9600</v>
          </cell>
        </row>
        <row r="2502">
          <cell r="A2502">
            <v>8037</v>
          </cell>
          <cell r="B2502" t="str">
            <v>TNS_BR_03062</v>
          </cell>
          <cell r="C2502" t="str">
            <v>BU BR</v>
          </cell>
          <cell r="D2502">
            <v>8037</v>
          </cell>
          <cell r="E2502" t="str">
            <v>Universal Branch Offices</v>
          </cell>
          <cell r="F2502" t="str">
            <v>noncritical</v>
          </cell>
          <cell r="G2502" t="str">
            <v>Tier3</v>
          </cell>
          <cell r="H2502" t="str">
            <v>TESOURARIA REG.BAIX.SANTISTA</v>
          </cell>
          <cell r="I2502" t="str">
            <v>62, RUA DA CONSTITUICAO, , CENTRO</v>
          </cell>
          <cell r="J2502" t="str">
            <v>SANTOS</v>
          </cell>
          <cell r="K2502" t="str">
            <v>SP</v>
          </cell>
          <cell r="L2502" t="str">
            <v>Brazil</v>
          </cell>
          <cell r="M2502" t="str">
            <v>11015</v>
          </cell>
          <cell r="N2502">
            <v>128000</v>
          </cell>
        </row>
        <row r="2503">
          <cell r="A2503">
            <v>9131</v>
          </cell>
          <cell r="B2503" t="str">
            <v>TNS_BR_03064</v>
          </cell>
          <cell r="C2503" t="str">
            <v>BU BR</v>
          </cell>
          <cell r="D2503">
            <v>9131</v>
          </cell>
          <cell r="E2503" t="str">
            <v>Universal Branch Offices</v>
          </cell>
          <cell r="F2503" t="str">
            <v>noncritical</v>
          </cell>
          <cell r="G2503" t="str">
            <v>Tier3</v>
          </cell>
          <cell r="H2503" t="str">
            <v>COBRANCA SANTOS</v>
          </cell>
          <cell r="I2503" t="str">
            <v>726, AVENIDA CONS.NEBIAS, CONJ 91,92,93,94, BOQUEIRAO</v>
          </cell>
          <cell r="J2503" t="str">
            <v>SANTOS</v>
          </cell>
          <cell r="K2503" t="str">
            <v>SP</v>
          </cell>
          <cell r="L2503" t="str">
            <v>Brazil</v>
          </cell>
          <cell r="M2503" t="str">
            <v>11045</v>
          </cell>
          <cell r="N2503">
            <v>128000</v>
          </cell>
        </row>
        <row r="2504">
          <cell r="A2504">
            <v>8459</v>
          </cell>
          <cell r="B2504" t="str">
            <v>TNS_BR_03109</v>
          </cell>
          <cell r="C2504" t="str">
            <v>BU BR</v>
          </cell>
          <cell r="D2504">
            <v>8459</v>
          </cell>
          <cell r="E2504" t="str">
            <v>Universal Branch Offices</v>
          </cell>
          <cell r="F2504" t="str">
            <v>noncritical</v>
          </cell>
          <cell r="G2504" t="str">
            <v>Tier3</v>
          </cell>
          <cell r="H2504" t="str">
            <v>NUCLEO SERV.SAO JOSE</v>
          </cell>
          <cell r="I2504" t="str">
            <v>270, RUA CELIO VEIGA, , BARREIROS</v>
          </cell>
          <cell r="J2504" t="str">
            <v>SAO JOSE</v>
          </cell>
          <cell r="K2504" t="str">
            <v>SC</v>
          </cell>
          <cell r="L2504" t="str">
            <v>Brazil</v>
          </cell>
          <cell r="M2504" t="str">
            <v>88111</v>
          </cell>
          <cell r="N2504">
            <v>128000</v>
          </cell>
        </row>
        <row r="2505">
          <cell r="A2505">
            <v>1818</v>
          </cell>
          <cell r="B2505" t="str">
            <v>TNS_BR_03110</v>
          </cell>
          <cell r="C2505" t="str">
            <v>BU BR</v>
          </cell>
          <cell r="D2505">
            <v>1818</v>
          </cell>
          <cell r="E2505" t="str">
            <v>Universal Branch Offices</v>
          </cell>
          <cell r="F2505" t="str">
            <v>noncritical</v>
          </cell>
          <cell r="G2505" t="str">
            <v>Tier3</v>
          </cell>
          <cell r="H2505" t="str">
            <v>C.OPER.FLORIANOPOLIS</v>
          </cell>
          <cell r="I2505" t="str">
            <v>83, Avenida Vereador Gercino Silva, , Canto</v>
          </cell>
          <cell r="J2505" t="str">
            <v>FLORIANÓPOLIS</v>
          </cell>
          <cell r="K2505" t="str">
            <v>SC</v>
          </cell>
          <cell r="L2505" t="str">
            <v>Brazil</v>
          </cell>
          <cell r="M2505" t="str">
            <v>88111</v>
          </cell>
          <cell r="N2505">
            <v>128000</v>
          </cell>
        </row>
        <row r="2506">
          <cell r="A2506">
            <v>1826</v>
          </cell>
          <cell r="B2506" t="str">
            <v>TNS_BR_03198</v>
          </cell>
          <cell r="C2506" t="str">
            <v>BU BR</v>
          </cell>
          <cell r="D2506">
            <v>1826</v>
          </cell>
          <cell r="E2506" t="str">
            <v>Universal Branch Offices</v>
          </cell>
          <cell r="F2506" t="str">
            <v>noncritical</v>
          </cell>
          <cell r="G2506" t="str">
            <v>Tier3</v>
          </cell>
          <cell r="H2506" t="str">
            <v>C.OPER.ABC</v>
          </cell>
          <cell r="I2506" t="str">
            <v>104, RUA ROSA E SILVA, , S.CECILIA</v>
          </cell>
          <cell r="J2506" t="str">
            <v>SAO PAULO</v>
          </cell>
          <cell r="K2506" t="str">
            <v>SP</v>
          </cell>
          <cell r="L2506" t="str">
            <v>Brazil</v>
          </cell>
          <cell r="M2506" t="str">
            <v>01230</v>
          </cell>
          <cell r="N2506">
            <v>256000</v>
          </cell>
        </row>
        <row r="2507">
          <cell r="A2507">
            <v>8101</v>
          </cell>
          <cell r="B2507" t="str">
            <v>TNS_BR_03246</v>
          </cell>
          <cell r="C2507" t="str">
            <v>BU BR</v>
          </cell>
          <cell r="D2507">
            <v>8101</v>
          </cell>
          <cell r="E2507" t="str">
            <v>Universal Branch Offices</v>
          </cell>
          <cell r="F2507" t="str">
            <v>noncritical</v>
          </cell>
          <cell r="G2507" t="str">
            <v>Tier3</v>
          </cell>
          <cell r="H2507" t="str">
            <v>SUC.ESTADOS UNIDOS</v>
          </cell>
          <cell r="I2507" t="str">
            <v>1252, RUA ESTADOS UNIDOS, , JD.AMERICA</v>
          </cell>
          <cell r="J2507" t="str">
            <v>SAO PAULO</v>
          </cell>
          <cell r="K2507" t="str">
            <v>SP</v>
          </cell>
          <cell r="L2507" t="str">
            <v>Brazil</v>
          </cell>
          <cell r="M2507" t="str">
            <v>01427</v>
          </cell>
          <cell r="N2507">
            <v>128000</v>
          </cell>
        </row>
        <row r="2508">
          <cell r="A2508">
            <v>8106</v>
          </cell>
          <cell r="B2508" t="str">
            <v>TNS_BR_03247</v>
          </cell>
          <cell r="C2508" t="str">
            <v>BU BR</v>
          </cell>
          <cell r="D2508">
            <v>8106</v>
          </cell>
          <cell r="E2508" t="str">
            <v>Universal Branch Offices</v>
          </cell>
          <cell r="F2508" t="str">
            <v>noncritical</v>
          </cell>
          <cell r="G2508" t="str">
            <v>Tier3</v>
          </cell>
          <cell r="H2508" t="str">
            <v>SUC.SANTOS</v>
          </cell>
          <cell r="I2508" t="str">
            <v>1252, RUA ESTADOS UNIDOS, , JD.AMERICA</v>
          </cell>
          <cell r="J2508" t="str">
            <v>SAO PAULO</v>
          </cell>
          <cell r="K2508" t="str">
            <v>SP</v>
          </cell>
          <cell r="L2508" t="str">
            <v>Brazil</v>
          </cell>
          <cell r="M2508" t="str">
            <v>01427</v>
          </cell>
          <cell r="N2508">
            <v>128000</v>
          </cell>
        </row>
        <row r="2509">
          <cell r="A2509">
            <v>1819</v>
          </cell>
          <cell r="B2509" t="str">
            <v>TNS_BR_03258</v>
          </cell>
          <cell r="C2509" t="str">
            <v>BU BR</v>
          </cell>
          <cell r="D2509">
            <v>1819</v>
          </cell>
          <cell r="E2509" t="str">
            <v>Universal Branch Offices</v>
          </cell>
          <cell r="F2509" t="str">
            <v>noncritical</v>
          </cell>
          <cell r="G2509" t="str">
            <v>Tier3</v>
          </cell>
          <cell r="H2509" t="str">
            <v>OPERACOES DE MICROCREDITO</v>
          </cell>
          <cell r="I2509" t="str">
            <v>1319, RUA SILVA BUENO, , IPIRANGA</v>
          </cell>
          <cell r="J2509" t="str">
            <v>SAO PAULO</v>
          </cell>
          <cell r="K2509" t="str">
            <v>SP</v>
          </cell>
          <cell r="L2509" t="str">
            <v>Brazil</v>
          </cell>
          <cell r="M2509" t="str">
            <v>04208</v>
          </cell>
          <cell r="N2509">
            <v>64000</v>
          </cell>
        </row>
        <row r="2510">
          <cell r="A2510">
            <v>0</v>
          </cell>
          <cell r="B2510" t="str">
            <v>TNS_BR_03276</v>
          </cell>
          <cell r="C2510" t="str">
            <v>BU BR</v>
          </cell>
          <cell r="D2510">
            <v>0</v>
          </cell>
          <cell r="E2510" t="str">
            <v>Universal Branch Offices</v>
          </cell>
          <cell r="F2510" t="str">
            <v>noncritical</v>
          </cell>
          <cell r="G2510" t="str">
            <v>Tier3</v>
          </cell>
          <cell r="H2510" t="str">
            <v>Tesouraria</v>
          </cell>
          <cell r="I2510" t="str">
            <v>1374, AVENIDA PAULISTA, 6 ANDAR, BELA VISTA</v>
          </cell>
          <cell r="J2510" t="str">
            <v>SAO PAULO</v>
          </cell>
          <cell r="K2510" t="str">
            <v>SP</v>
          </cell>
          <cell r="L2510" t="str">
            <v>Brazil</v>
          </cell>
          <cell r="M2510" t="str">
            <v>01310</v>
          </cell>
          <cell r="N2510">
            <v>128000</v>
          </cell>
        </row>
        <row r="2511">
          <cell r="A2511">
            <v>1909</v>
          </cell>
          <cell r="B2511" t="str">
            <v>TNS_BR_03277</v>
          </cell>
          <cell r="C2511" t="str">
            <v>BU BR</v>
          </cell>
          <cell r="D2511">
            <v>1909</v>
          </cell>
          <cell r="E2511" t="str">
            <v>Universal Branch Offices</v>
          </cell>
          <cell r="F2511" t="str">
            <v>noncritical</v>
          </cell>
          <cell r="G2511" t="str">
            <v>Tier3</v>
          </cell>
          <cell r="H2511" t="str">
            <v>CART.CAMBIO S.PAULO</v>
          </cell>
          <cell r="I2511" t="str">
            <v>1374, AVENIDA PAULISTA, 7 ANDAR, BELA VISTA</v>
          </cell>
          <cell r="J2511" t="str">
            <v>SAO PAULO</v>
          </cell>
          <cell r="K2511" t="str">
            <v>SP</v>
          </cell>
          <cell r="L2511" t="str">
            <v>Brazil</v>
          </cell>
          <cell r="M2511" t="str">
            <v>01310</v>
          </cell>
          <cell r="N2511">
            <v>64000</v>
          </cell>
        </row>
        <row r="2512">
          <cell r="A2512">
            <v>1928</v>
          </cell>
          <cell r="B2512" t="str">
            <v>TNS_BR_03278</v>
          </cell>
          <cell r="C2512" t="str">
            <v>BU BR</v>
          </cell>
          <cell r="D2512">
            <v>1928</v>
          </cell>
          <cell r="E2512" t="str">
            <v>Universal Branch Offices</v>
          </cell>
          <cell r="F2512" t="str">
            <v>noncritical</v>
          </cell>
          <cell r="G2512" t="str">
            <v>Tier3</v>
          </cell>
          <cell r="H2512" t="str">
            <v>CART.CAMBIO PERNAMBUCO</v>
          </cell>
          <cell r="I2512" t="str">
            <v>1374, AVENIDA PAULISTA, 7 ANDAR, BELA VISTA</v>
          </cell>
          <cell r="J2512" t="str">
            <v>SAO PAULO</v>
          </cell>
          <cell r="K2512" t="str">
            <v>SP</v>
          </cell>
          <cell r="L2512" t="str">
            <v>Brazil</v>
          </cell>
          <cell r="M2512" t="str">
            <v>01310</v>
          </cell>
          <cell r="N2512">
            <v>64000</v>
          </cell>
        </row>
        <row r="2513">
          <cell r="A2513">
            <v>9381</v>
          </cell>
          <cell r="B2513" t="str">
            <v>TNS_BR_03286</v>
          </cell>
          <cell r="C2513" t="str">
            <v>BU BR</v>
          </cell>
          <cell r="D2513">
            <v>9381</v>
          </cell>
          <cell r="E2513" t="str">
            <v>Universal Branch Offices</v>
          </cell>
          <cell r="F2513" t="str">
            <v>noncritical</v>
          </cell>
          <cell r="G2513" t="str">
            <v>Tier3</v>
          </cell>
          <cell r="H2513" t="str">
            <v>COBRANCA SANTO AMARO</v>
          </cell>
          <cell r="I2513" t="str">
            <v>13797, AVENIDA NACOES UNIDAS, BLOCO 3, 2 ANDAR, V.GERTRUDE</v>
          </cell>
          <cell r="J2513" t="str">
            <v>SAO PAULO</v>
          </cell>
          <cell r="K2513" t="str">
            <v>SP</v>
          </cell>
          <cell r="L2513" t="str">
            <v>Brazil</v>
          </cell>
          <cell r="M2513" t="str">
            <v>04794</v>
          </cell>
          <cell r="N2513">
            <v>128000</v>
          </cell>
        </row>
        <row r="2514">
          <cell r="A2514">
            <v>8102</v>
          </cell>
          <cell r="B2514" t="str">
            <v>TNS_BR_03287</v>
          </cell>
          <cell r="C2514" t="str">
            <v>BU BR</v>
          </cell>
          <cell r="D2514">
            <v>8102</v>
          </cell>
          <cell r="E2514" t="str">
            <v>Universal Branch Offices</v>
          </cell>
          <cell r="F2514" t="str">
            <v>noncritical</v>
          </cell>
          <cell r="G2514" t="str">
            <v>Tier3</v>
          </cell>
          <cell r="H2514" t="str">
            <v>SUC.PACAEMBU</v>
          </cell>
          <cell r="I2514" t="str">
            <v>139, AVENIDA ARNOLFO AZEVEDO, , PACAEMBU</v>
          </cell>
          <cell r="J2514" t="str">
            <v>SAO PAULO</v>
          </cell>
          <cell r="K2514" t="str">
            <v>SP</v>
          </cell>
          <cell r="L2514" t="str">
            <v>Brazil</v>
          </cell>
          <cell r="M2514" t="str">
            <v>01236</v>
          </cell>
          <cell r="N2514">
            <v>128000</v>
          </cell>
        </row>
        <row r="2515">
          <cell r="A2515">
            <v>9038</v>
          </cell>
          <cell r="B2515" t="str">
            <v>TNS_BR_03340</v>
          </cell>
          <cell r="C2515" t="str">
            <v>BU BR</v>
          </cell>
          <cell r="D2515">
            <v>9038</v>
          </cell>
          <cell r="E2515" t="str">
            <v>Universal Branch Offices</v>
          </cell>
          <cell r="F2515" t="str">
            <v>noncritical</v>
          </cell>
          <cell r="G2515" t="str">
            <v>Tier3</v>
          </cell>
          <cell r="H2515" t="str">
            <v>CDC-SANTO AMARO</v>
          </cell>
          <cell r="I2515" t="str">
            <v>1816, RUA AMÉRICO BRASILIENSE, 2. ANDAR, SANTO AMAR</v>
          </cell>
          <cell r="J2515" t="str">
            <v>SAO PAULO</v>
          </cell>
          <cell r="K2515" t="str">
            <v>SP</v>
          </cell>
          <cell r="L2515" t="str">
            <v>Brazil</v>
          </cell>
          <cell r="M2515" t="str">
            <v>04716</v>
          </cell>
          <cell r="N2515">
            <v>128000</v>
          </cell>
        </row>
        <row r="2516">
          <cell r="A2516">
            <v>8103</v>
          </cell>
          <cell r="B2516" t="str">
            <v>TNS_BR_03350</v>
          </cell>
          <cell r="C2516" t="str">
            <v>BU BR</v>
          </cell>
          <cell r="D2516">
            <v>8103</v>
          </cell>
          <cell r="E2516" t="str">
            <v>Universal Branch Offices</v>
          </cell>
          <cell r="F2516" t="str">
            <v>noncritical</v>
          </cell>
          <cell r="G2516" t="str">
            <v>Tier3</v>
          </cell>
          <cell r="H2516" t="str">
            <v>SUC.CENTRO</v>
          </cell>
          <cell r="I2516" t="str">
            <v>187, AVENIDA SAO LUIS, LJ 44, REPUBLICA</v>
          </cell>
          <cell r="J2516" t="str">
            <v>SAO PAULO</v>
          </cell>
          <cell r="K2516" t="str">
            <v>SP</v>
          </cell>
          <cell r="L2516" t="str">
            <v>Brazil</v>
          </cell>
          <cell r="M2516" t="str">
            <v>01046</v>
          </cell>
          <cell r="N2516">
            <v>128000</v>
          </cell>
        </row>
        <row r="2517">
          <cell r="A2517">
            <v>689</v>
          </cell>
          <cell r="B2517" t="str">
            <v>TNS_BR_03372</v>
          </cell>
          <cell r="C2517" t="str">
            <v>BU BR</v>
          </cell>
          <cell r="D2517">
            <v>689</v>
          </cell>
          <cell r="E2517" t="str">
            <v>Universal Branch Offices</v>
          </cell>
          <cell r="F2517" t="str">
            <v>noncritical</v>
          </cell>
          <cell r="G2517" t="str">
            <v>Tier3</v>
          </cell>
          <cell r="H2517" t="str">
            <v>PLAT.CORPORATE M SAO PAULO - CPDSPO</v>
          </cell>
          <cell r="I2517" t="str">
            <v>2020, AV. BRIG. LUIZ ANTONIO, , BELA VISTA</v>
          </cell>
          <cell r="J2517" t="str">
            <v>SAO PAULO</v>
          </cell>
          <cell r="K2517" t="str">
            <v>SP</v>
          </cell>
          <cell r="L2517" t="str">
            <v>Brazil</v>
          </cell>
          <cell r="M2517" t="str">
            <v>01318</v>
          </cell>
          <cell r="N2517">
            <v>128000</v>
          </cell>
        </row>
        <row r="2518">
          <cell r="A2518">
            <v>1</v>
          </cell>
          <cell r="B2518" t="str">
            <v>TNS_BR_03376</v>
          </cell>
          <cell r="C2518" t="str">
            <v>BU BR</v>
          </cell>
          <cell r="D2518">
            <v>1</v>
          </cell>
          <cell r="E2518" t="str">
            <v>Universal Branch Offices</v>
          </cell>
          <cell r="F2518" t="str">
            <v>noncritical</v>
          </cell>
          <cell r="G2518" t="str">
            <v>Tier3</v>
          </cell>
          <cell r="H2518" t="str">
            <v>NUCLEO DAI-SAO PAULO</v>
          </cell>
          <cell r="I2518" t="str">
            <v>2020, AVENIDA BRIG.LUIS ANTONIO, 4 ANDAR, BELA VISTA</v>
          </cell>
          <cell r="J2518" t="str">
            <v>SAO PAULO</v>
          </cell>
          <cell r="K2518" t="str">
            <v>SP</v>
          </cell>
          <cell r="L2518" t="str">
            <v>Brazil</v>
          </cell>
          <cell r="M2518" t="str">
            <v>01318</v>
          </cell>
          <cell r="N2518">
            <v>64000</v>
          </cell>
        </row>
        <row r="2519">
          <cell r="A2519">
            <v>1932</v>
          </cell>
          <cell r="B2519" t="str">
            <v>TNS_BR_03385</v>
          </cell>
          <cell r="C2519" t="str">
            <v>BU BR</v>
          </cell>
          <cell r="D2519">
            <v>1932</v>
          </cell>
          <cell r="E2519" t="str">
            <v>Universal Branch Offices</v>
          </cell>
          <cell r="F2519" t="str">
            <v>noncritical</v>
          </cell>
          <cell r="G2519" t="str">
            <v>Tier3</v>
          </cell>
          <cell r="H2519" t="str">
            <v>CART.CAMBIO URB SPAULO</v>
          </cell>
          <cell r="I2519" t="str">
            <v>213, RUA 15 DE NOVEMBRO, , CENTRO</v>
          </cell>
          <cell r="J2519" t="str">
            <v>SAO PAULO</v>
          </cell>
          <cell r="K2519" t="str">
            <v>SP</v>
          </cell>
          <cell r="L2519" t="str">
            <v>Brazil</v>
          </cell>
          <cell r="M2519" t="str">
            <v>01013</v>
          </cell>
          <cell r="N2519">
            <v>64000</v>
          </cell>
        </row>
        <row r="2520">
          <cell r="A2520">
            <v>888</v>
          </cell>
          <cell r="B2520" t="str">
            <v>TNS_BR_03428</v>
          </cell>
          <cell r="C2520" t="str">
            <v>BU BR</v>
          </cell>
          <cell r="D2520">
            <v>888</v>
          </cell>
          <cell r="E2520" t="str">
            <v>Universal Branch Offices</v>
          </cell>
          <cell r="F2520" t="str">
            <v>noncritical</v>
          </cell>
          <cell r="G2520" t="str">
            <v>Tier3</v>
          </cell>
          <cell r="H2520" t="str">
            <v>C.OPER.SAO PAULO OESTE</v>
          </cell>
          <cell r="I2520" t="str">
            <v>250/288, JAGUARÉ MIRIM, NÚMERO , , VILA LEOLPODINA</v>
          </cell>
          <cell r="J2520" t="str">
            <v>SAO PAULO</v>
          </cell>
          <cell r="K2520" t="str">
            <v>SP</v>
          </cell>
          <cell r="L2520" t="str">
            <v>Brazil</v>
          </cell>
          <cell r="M2520" t="str">
            <v>05311</v>
          </cell>
          <cell r="N2520">
            <v>256000</v>
          </cell>
        </row>
        <row r="2521">
          <cell r="A2521">
            <v>42</v>
          </cell>
          <cell r="B2521" t="str">
            <v>TNS_BR_03446</v>
          </cell>
          <cell r="C2521" t="str">
            <v>BU BR</v>
          </cell>
          <cell r="D2521">
            <v>42</v>
          </cell>
          <cell r="E2521" t="str">
            <v>Universal Branch Offices</v>
          </cell>
          <cell r="F2521" t="str">
            <v>noncritical</v>
          </cell>
          <cell r="G2521" t="str">
            <v>Tier3</v>
          </cell>
          <cell r="H2521" t="str">
            <v>SP PAULISTA</v>
          </cell>
          <cell r="I2521" t="str">
            <v>2705, RUA AUGUSTA, LJ, CERQ.CESAR</v>
          </cell>
          <cell r="J2521" t="str">
            <v>SAO PAULO</v>
          </cell>
          <cell r="K2521" t="str">
            <v>SP</v>
          </cell>
          <cell r="L2521" t="str">
            <v>Brazil</v>
          </cell>
          <cell r="M2521" t="str">
            <v>01413</v>
          </cell>
          <cell r="N2521">
            <v>128000</v>
          </cell>
        </row>
        <row r="2522">
          <cell r="A2522">
            <v>40</v>
          </cell>
          <cell r="B2522" t="str">
            <v>TNS_BR_03450</v>
          </cell>
          <cell r="C2522" t="str">
            <v>BU BR</v>
          </cell>
          <cell r="D2522">
            <v>40</v>
          </cell>
          <cell r="E2522" t="str">
            <v>Universal Branch Offices</v>
          </cell>
          <cell r="F2522" t="str">
            <v>noncritical</v>
          </cell>
          <cell r="G2522" t="str">
            <v>Tier3</v>
          </cell>
          <cell r="H2522" t="str">
            <v>SP LESTE</v>
          </cell>
          <cell r="I2522" t="str">
            <v>274, RUA BOA VISTA, 1 MEZANINO, CENTRO</v>
          </cell>
          <cell r="J2522" t="str">
            <v>SAO PAULO</v>
          </cell>
          <cell r="K2522" t="str">
            <v>SP</v>
          </cell>
          <cell r="L2522" t="str">
            <v>Brazil</v>
          </cell>
          <cell r="M2522" t="str">
            <v>01014</v>
          </cell>
          <cell r="N2522">
            <v>64000</v>
          </cell>
        </row>
        <row r="2523">
          <cell r="A2523">
            <v>48</v>
          </cell>
          <cell r="B2523" t="str">
            <v>TNS_BR_03451</v>
          </cell>
          <cell r="C2523" t="str">
            <v>BU BR</v>
          </cell>
          <cell r="D2523">
            <v>48</v>
          </cell>
          <cell r="E2523" t="str">
            <v>Universal Branch Offices</v>
          </cell>
          <cell r="F2523" t="str">
            <v>noncritical</v>
          </cell>
          <cell r="G2523" t="str">
            <v>Tier3</v>
          </cell>
          <cell r="H2523" t="str">
            <v>SP IPIRANGA</v>
          </cell>
          <cell r="I2523" t="str">
            <v>274, RUA BOA VISTA, SLJ, CENTRO</v>
          </cell>
          <cell r="J2523" t="str">
            <v>SAO PAULO</v>
          </cell>
          <cell r="K2523" t="str">
            <v>SP</v>
          </cell>
          <cell r="L2523" t="str">
            <v>Brazil</v>
          </cell>
          <cell r="M2523" t="str">
            <v>01014</v>
          </cell>
          <cell r="N2523">
            <v>9600</v>
          </cell>
        </row>
        <row r="2524">
          <cell r="A2524">
            <v>28</v>
          </cell>
          <cell r="B2524" t="str">
            <v>TNS_BR_03452</v>
          </cell>
          <cell r="C2524" t="str">
            <v>BU BR</v>
          </cell>
          <cell r="D2524">
            <v>28</v>
          </cell>
          <cell r="E2524" t="str">
            <v>Universal Branch Offices</v>
          </cell>
          <cell r="F2524" t="str">
            <v>noncritical</v>
          </cell>
          <cell r="G2524" t="str">
            <v>Tier3</v>
          </cell>
          <cell r="H2524" t="str">
            <v>SP CENTRO</v>
          </cell>
          <cell r="I2524" t="str">
            <v>274, RUA BOA VISTA, SLJ, CENTRO</v>
          </cell>
          <cell r="J2524" t="str">
            <v>SAO PAULO</v>
          </cell>
          <cell r="K2524" t="str">
            <v>SP</v>
          </cell>
          <cell r="L2524" t="str">
            <v>Brazil</v>
          </cell>
          <cell r="M2524" t="str">
            <v>01014</v>
          </cell>
          <cell r="N2524">
            <v>9600</v>
          </cell>
        </row>
        <row r="2525">
          <cell r="A2525">
            <v>41</v>
          </cell>
          <cell r="B2525" t="str">
            <v>TNS_BR_03453</v>
          </cell>
          <cell r="C2525" t="str">
            <v>BU BR</v>
          </cell>
          <cell r="D2525">
            <v>41</v>
          </cell>
          <cell r="E2525" t="str">
            <v>Universal Branch Offices</v>
          </cell>
          <cell r="F2525" t="str">
            <v>noncritical</v>
          </cell>
          <cell r="G2525" t="str">
            <v>Tier3</v>
          </cell>
          <cell r="H2525" t="str">
            <v>SP JARDINS</v>
          </cell>
          <cell r="I2525" t="str">
            <v>274, RUA BOA VISTA, SLJ, CENTRO</v>
          </cell>
          <cell r="J2525" t="str">
            <v>SAO PAULO</v>
          </cell>
          <cell r="K2525" t="str">
            <v>SP</v>
          </cell>
          <cell r="L2525" t="str">
            <v>Brazil</v>
          </cell>
          <cell r="M2525" t="str">
            <v>01014</v>
          </cell>
          <cell r="N2525">
            <v>9600</v>
          </cell>
        </row>
        <row r="2526">
          <cell r="A2526">
            <v>45</v>
          </cell>
          <cell r="B2526" t="str">
            <v>TNS_BR_03454</v>
          </cell>
          <cell r="C2526" t="str">
            <v>BU BR</v>
          </cell>
          <cell r="D2526">
            <v>45</v>
          </cell>
          <cell r="E2526" t="str">
            <v>Universal Branch Offices</v>
          </cell>
          <cell r="F2526" t="str">
            <v>noncritical</v>
          </cell>
          <cell r="G2526" t="str">
            <v>Tier3</v>
          </cell>
          <cell r="H2526" t="str">
            <v>SP OESTE</v>
          </cell>
          <cell r="I2526" t="str">
            <v>274, RUA BOA VISTA, SLJ, CENTRO</v>
          </cell>
          <cell r="J2526" t="str">
            <v>SAO PAULO</v>
          </cell>
          <cell r="K2526" t="str">
            <v>SP</v>
          </cell>
          <cell r="L2526" t="str">
            <v>Brazil</v>
          </cell>
          <cell r="M2526" t="str">
            <v>01014</v>
          </cell>
          <cell r="N2526">
            <v>64000</v>
          </cell>
        </row>
        <row r="2527">
          <cell r="A2527">
            <v>49</v>
          </cell>
          <cell r="B2527" t="str">
            <v>TNS_BR_03455</v>
          </cell>
          <cell r="C2527" t="str">
            <v>BU BR</v>
          </cell>
          <cell r="D2527">
            <v>49</v>
          </cell>
          <cell r="E2527" t="str">
            <v>Universal Branch Offices</v>
          </cell>
          <cell r="F2527" t="str">
            <v>noncritical</v>
          </cell>
          <cell r="G2527" t="str">
            <v>Tier3</v>
          </cell>
          <cell r="H2527" t="str">
            <v>SP SANTO AMARO</v>
          </cell>
          <cell r="I2527" t="str">
            <v>274, RUA BOA VISTA, SLJ, CENTRO</v>
          </cell>
          <cell r="J2527" t="str">
            <v>SAO PAULO</v>
          </cell>
          <cell r="K2527" t="str">
            <v>SP</v>
          </cell>
          <cell r="L2527" t="str">
            <v>Brazil</v>
          </cell>
          <cell r="M2527" t="str">
            <v>01014</v>
          </cell>
          <cell r="N2527">
            <v>9600</v>
          </cell>
        </row>
        <row r="2528">
          <cell r="A2528">
            <v>1</v>
          </cell>
          <cell r="B2528" t="str">
            <v>TNS_BR_03456</v>
          </cell>
          <cell r="C2528" t="str">
            <v>BU BR</v>
          </cell>
          <cell r="D2528">
            <v>1</v>
          </cell>
          <cell r="E2528" t="str">
            <v>Universal Branch Offices</v>
          </cell>
          <cell r="F2528" t="str">
            <v>noncritical</v>
          </cell>
          <cell r="G2528" t="str">
            <v>Tier3</v>
          </cell>
          <cell r="H2528" t="str">
            <v>Abc E Baix.Santista</v>
          </cell>
          <cell r="I2528" t="str">
            <v>274, Rua Boa Vista, Sobreloja, Centro</v>
          </cell>
          <cell r="J2528" t="str">
            <v>Sao Paulo</v>
          </cell>
          <cell r="K2528" t="str">
            <v>SP</v>
          </cell>
          <cell r="L2528" t="str">
            <v>Brazil</v>
          </cell>
          <cell r="M2528" t="str">
            <v>01014</v>
          </cell>
          <cell r="N2528">
            <v>9600</v>
          </cell>
        </row>
        <row r="2529">
          <cell r="A2529">
            <v>8026</v>
          </cell>
          <cell r="B2529" t="str">
            <v>TNS_BR_03477</v>
          </cell>
          <cell r="C2529" t="str">
            <v>BU BR</v>
          </cell>
          <cell r="D2529">
            <v>8026</v>
          </cell>
          <cell r="E2529" t="str">
            <v>Universal Branch Offices</v>
          </cell>
          <cell r="F2529" t="str">
            <v>noncritical</v>
          </cell>
          <cell r="G2529" t="str">
            <v>Tier3</v>
          </cell>
          <cell r="H2529" t="str">
            <v>TESOURARIA REG.SP-PROTEGE</v>
          </cell>
          <cell r="I2529" t="str">
            <v>32, RUA ADRIANO JOSE MARCHINI, , AGUA BRANC</v>
          </cell>
          <cell r="J2529" t="str">
            <v>SAO PAULO</v>
          </cell>
          <cell r="K2529" t="str">
            <v>SP</v>
          </cell>
          <cell r="L2529" t="str">
            <v>Brazil</v>
          </cell>
          <cell r="M2529" t="str">
            <v>05036</v>
          </cell>
          <cell r="N2529">
            <v>9600</v>
          </cell>
        </row>
        <row r="2530">
          <cell r="A2530">
            <v>9694</v>
          </cell>
          <cell r="B2530" t="str">
            <v>TNS_BR_03480</v>
          </cell>
          <cell r="C2530" t="str">
            <v>BU BR</v>
          </cell>
          <cell r="D2530">
            <v>9694</v>
          </cell>
          <cell r="E2530" t="str">
            <v>Universal Branch Offices</v>
          </cell>
          <cell r="F2530" t="str">
            <v>noncritical</v>
          </cell>
          <cell r="G2530" t="str">
            <v>Tier3</v>
          </cell>
          <cell r="H2530" t="str">
            <v>CDC-TATUAPÉ</v>
          </cell>
          <cell r="I2530" t="str">
            <v>322, RUA EMÍLIA MARENTO, , TATUAPÉ</v>
          </cell>
          <cell r="J2530" t="str">
            <v>SAO PAULO</v>
          </cell>
          <cell r="K2530" t="str">
            <v>SP</v>
          </cell>
          <cell r="L2530" t="str">
            <v>Brazil</v>
          </cell>
          <cell r="M2530" t="str">
            <v>3336</v>
          </cell>
          <cell r="N2530">
            <v>128000</v>
          </cell>
        </row>
        <row r="2531">
          <cell r="A2531">
            <v>9311</v>
          </cell>
          <cell r="B2531" t="str">
            <v>TNS_BR_03503</v>
          </cell>
          <cell r="C2531" t="str">
            <v>BU BR</v>
          </cell>
          <cell r="D2531">
            <v>9311</v>
          </cell>
          <cell r="E2531" t="str">
            <v>Universal Branch Offices</v>
          </cell>
          <cell r="F2531" t="str">
            <v>noncritical</v>
          </cell>
          <cell r="G2531" t="str">
            <v>Tier3</v>
          </cell>
          <cell r="H2531" t="str">
            <v>COBRANCA LAPA</v>
          </cell>
          <cell r="I2531" t="str">
            <v>359, PRACA JACOMO ZANELLA, , LAPA</v>
          </cell>
          <cell r="J2531" t="str">
            <v>SAO PAULO</v>
          </cell>
          <cell r="K2531" t="str">
            <v>SP</v>
          </cell>
          <cell r="L2531" t="str">
            <v>Brazil</v>
          </cell>
          <cell r="M2531" t="str">
            <v>05058</v>
          </cell>
          <cell r="N2531">
            <v>128000</v>
          </cell>
        </row>
        <row r="2532">
          <cell r="A2532">
            <v>2240</v>
          </cell>
          <cell r="B2532" t="str">
            <v>TNS_BR_03512</v>
          </cell>
          <cell r="C2532" t="str">
            <v>BU BR</v>
          </cell>
          <cell r="D2532">
            <v>2240</v>
          </cell>
          <cell r="E2532" t="str">
            <v>Universal Branch Offices</v>
          </cell>
          <cell r="F2532" t="str">
            <v>noncritical</v>
          </cell>
          <cell r="G2532" t="str">
            <v>Tier3</v>
          </cell>
          <cell r="H2532" t="str">
            <v>NN MIDDLECORP OUTROS</v>
          </cell>
          <cell r="I2532" t="str">
            <v>379, RUA BARAO DE JUNDIAI, 383, LAPA</v>
          </cell>
          <cell r="J2532" t="str">
            <v>SAO PAULO</v>
          </cell>
          <cell r="K2532" t="str">
            <v>SP</v>
          </cell>
          <cell r="L2532" t="str">
            <v>Brazil</v>
          </cell>
          <cell r="M2532" t="str">
            <v>05073</v>
          </cell>
          <cell r="N2532">
            <v>64000</v>
          </cell>
        </row>
        <row r="2533">
          <cell r="A2533">
            <v>8104</v>
          </cell>
          <cell r="B2533" t="str">
            <v>TNS_BR_03577</v>
          </cell>
          <cell r="C2533" t="str">
            <v>BU BR</v>
          </cell>
          <cell r="D2533">
            <v>8104</v>
          </cell>
          <cell r="E2533" t="str">
            <v>Universal Branch Offices</v>
          </cell>
          <cell r="F2533" t="str">
            <v>noncritical</v>
          </cell>
          <cell r="G2533" t="str">
            <v>Tier3</v>
          </cell>
          <cell r="H2533" t="str">
            <v>SUC.TATUAPE</v>
          </cell>
          <cell r="I2533" t="str">
            <v>558, RUA COELHO LISBOA, , C.MAE DO C</v>
          </cell>
          <cell r="J2533" t="str">
            <v>SAO PAULO</v>
          </cell>
          <cell r="K2533" t="str">
            <v>SP</v>
          </cell>
          <cell r="L2533" t="str">
            <v>Brazil</v>
          </cell>
          <cell r="M2533" t="str">
            <v>03323</v>
          </cell>
          <cell r="N2533">
            <v>128000</v>
          </cell>
        </row>
        <row r="2534">
          <cell r="A2534">
            <v>9291</v>
          </cell>
          <cell r="B2534" t="str">
            <v>TNS_BR_03592</v>
          </cell>
          <cell r="C2534" t="str">
            <v>BU BR</v>
          </cell>
          <cell r="D2534">
            <v>9291</v>
          </cell>
          <cell r="E2534" t="str">
            <v>Universal Branch Offices</v>
          </cell>
          <cell r="F2534" t="str">
            <v>noncritical</v>
          </cell>
          <cell r="G2534" t="str">
            <v>Tier3</v>
          </cell>
          <cell r="H2534" t="str">
            <v>COBRANCA IPIRANGA</v>
          </cell>
          <cell r="I2534" t="str">
            <v>616, RUA LORD COCKRANE, 10 ANDAR, IPIRANGA</v>
          </cell>
          <cell r="J2534" t="str">
            <v>SAO PAULO</v>
          </cell>
          <cell r="K2534" t="str">
            <v>SP</v>
          </cell>
          <cell r="L2534" t="str">
            <v>Brazil</v>
          </cell>
          <cell r="M2534" t="str">
            <v>04213</v>
          </cell>
          <cell r="N2534">
            <v>128000</v>
          </cell>
        </row>
        <row r="2535">
          <cell r="A2535">
            <v>8107</v>
          </cell>
          <cell r="B2535" t="str">
            <v>TNS_BR_03595</v>
          </cell>
          <cell r="C2535" t="str">
            <v>BU BR</v>
          </cell>
          <cell r="D2535">
            <v>8107</v>
          </cell>
          <cell r="E2535" t="str">
            <v>Universal Branch Offices</v>
          </cell>
          <cell r="F2535" t="str">
            <v>noncritical</v>
          </cell>
          <cell r="G2535" t="str">
            <v>Tier3</v>
          </cell>
          <cell r="H2535" t="str">
            <v>SUC.PARAISO</v>
          </cell>
          <cell r="I2535" t="str">
            <v>62, RUA SAMPAIO VIANA, , PARAISO</v>
          </cell>
          <cell r="J2535" t="str">
            <v>SAO PAULO</v>
          </cell>
          <cell r="K2535" t="str">
            <v>SP</v>
          </cell>
          <cell r="L2535" t="str">
            <v>Brazil</v>
          </cell>
          <cell r="M2535" t="str">
            <v>04004</v>
          </cell>
          <cell r="N2535">
            <v>128000</v>
          </cell>
        </row>
        <row r="2536">
          <cell r="A2536">
            <v>136</v>
          </cell>
          <cell r="B2536" t="str">
            <v>TNS_BR_03599</v>
          </cell>
          <cell r="C2536" t="str">
            <v>BU BR</v>
          </cell>
          <cell r="D2536">
            <v>136</v>
          </cell>
          <cell r="E2536" t="str">
            <v>Universal Branch Offices</v>
          </cell>
          <cell r="F2536" t="str">
            <v>noncritical</v>
          </cell>
          <cell r="G2536" t="str">
            <v>Tier3</v>
          </cell>
          <cell r="H2536" t="str">
            <v>C.OPER.SAO PAULO CENTRO</v>
          </cell>
          <cell r="I2536" t="str">
            <v>627, ALAMEDA BARAO DE LIMEIRA, 2 ANDAR, CPO.ELISEO</v>
          </cell>
          <cell r="J2536" t="str">
            <v>SAO PAULO</v>
          </cell>
          <cell r="K2536" t="str">
            <v>SP</v>
          </cell>
          <cell r="L2536" t="str">
            <v>Brazil</v>
          </cell>
          <cell r="M2536" t="str">
            <v>01202</v>
          </cell>
          <cell r="N2536">
            <v>128000</v>
          </cell>
        </row>
        <row r="2537">
          <cell r="A2537">
            <v>9371</v>
          </cell>
          <cell r="B2537" t="str">
            <v>TNS_BR_03634</v>
          </cell>
          <cell r="C2537" t="str">
            <v>BU BR</v>
          </cell>
          <cell r="D2537">
            <v>9371</v>
          </cell>
          <cell r="E2537" t="str">
            <v>Universal Branch Offices</v>
          </cell>
          <cell r="F2537" t="str">
            <v>noncritical</v>
          </cell>
          <cell r="G2537" t="str">
            <v>Tier3</v>
          </cell>
          <cell r="H2537" t="str">
            <v>COBRANCA SANTANA</v>
          </cell>
          <cell r="I2537" t="str">
            <v>743, AVENIDA NOVA CANTAREIRA, SLJ, TUCURUVI</v>
          </cell>
          <cell r="J2537" t="str">
            <v>SAO PAULO</v>
          </cell>
          <cell r="K2537" t="str">
            <v>SP</v>
          </cell>
          <cell r="L2537" t="str">
            <v>Brazil</v>
          </cell>
          <cell r="M2537" t="str">
            <v>02331</v>
          </cell>
          <cell r="N2537">
            <v>128000</v>
          </cell>
        </row>
        <row r="2538">
          <cell r="A2538">
            <v>8351</v>
          </cell>
          <cell r="B2538" t="str">
            <v>TNS_BR_03635</v>
          </cell>
          <cell r="C2538" t="str">
            <v>BU BR</v>
          </cell>
          <cell r="D2538">
            <v>8351</v>
          </cell>
          <cell r="E2538" t="str">
            <v>Universal Branch Offices</v>
          </cell>
          <cell r="F2538" t="str">
            <v>noncritical</v>
          </cell>
          <cell r="G2538" t="str">
            <v>Tier3</v>
          </cell>
          <cell r="H2538" t="str">
            <v>NUCLEO SERV.EST.UNIDOS N/C</v>
          </cell>
          <cell r="I2538" t="str">
            <v>746, RUA ESTADOS UNIDOS, , JD.AMERICA</v>
          </cell>
          <cell r="J2538" t="str">
            <v>SAO PAULO</v>
          </cell>
          <cell r="K2538" t="str">
            <v>SP</v>
          </cell>
          <cell r="L2538" t="str">
            <v>Brazil</v>
          </cell>
          <cell r="M2538" t="str">
            <v>01427</v>
          </cell>
          <cell r="N2538">
            <v>128000</v>
          </cell>
        </row>
        <row r="2539">
          <cell r="A2539">
            <v>9431</v>
          </cell>
          <cell r="B2539" t="str">
            <v>TNS_BR_03638</v>
          </cell>
          <cell r="C2539" t="str">
            <v>BU BR</v>
          </cell>
          <cell r="D2539">
            <v>9431</v>
          </cell>
          <cell r="E2539" t="str">
            <v>Universal Branch Offices</v>
          </cell>
          <cell r="F2539" t="str">
            <v>noncritical</v>
          </cell>
          <cell r="G2539" t="str">
            <v>Tier3</v>
          </cell>
          <cell r="H2539" t="str">
            <v>COBRANCA VILA MATILDE</v>
          </cell>
          <cell r="I2539" t="str">
            <v>760, RUA WALDEMAR CARLOS PEREIRA, SLJ, V.MATILDE</v>
          </cell>
          <cell r="J2539" t="str">
            <v>SAO PAULO</v>
          </cell>
          <cell r="K2539" t="str">
            <v>SP</v>
          </cell>
          <cell r="L2539" t="str">
            <v>Brazil</v>
          </cell>
          <cell r="M2539" t="str">
            <v>03533</v>
          </cell>
          <cell r="N2539">
            <v>128000</v>
          </cell>
        </row>
        <row r="2540">
          <cell r="A2540">
            <v>9373</v>
          </cell>
          <cell r="B2540" t="str">
            <v>TNS_BR_03693</v>
          </cell>
          <cell r="C2540" t="str">
            <v>BU BR</v>
          </cell>
          <cell r="D2540">
            <v>9373</v>
          </cell>
          <cell r="E2540" t="str">
            <v>Universal Branch Offices</v>
          </cell>
          <cell r="F2540" t="str">
            <v>noncritical</v>
          </cell>
          <cell r="G2540" t="str">
            <v>Tier3</v>
          </cell>
          <cell r="H2540" t="str">
            <v>COBRANCA SANTANA</v>
          </cell>
          <cell r="I2540" t="str">
            <v>909, AVENIDA SANTA INES, 2° andar, TUCURUVI</v>
          </cell>
          <cell r="J2540" t="str">
            <v>SAO PAULO</v>
          </cell>
          <cell r="K2540" t="str">
            <v>SP</v>
          </cell>
          <cell r="L2540" t="str">
            <v>Brazil</v>
          </cell>
          <cell r="M2540" t="str">
            <v>02331-001</v>
          </cell>
          <cell r="N2540">
            <v>128000</v>
          </cell>
        </row>
        <row r="2541">
          <cell r="A2541">
            <v>162</v>
          </cell>
          <cell r="B2541" t="str">
            <v>TNS_BR_03710</v>
          </cell>
          <cell r="C2541" t="str">
            <v>BU BR</v>
          </cell>
          <cell r="D2541">
            <v>162</v>
          </cell>
          <cell r="E2541" t="str">
            <v>Universal Branch Offices</v>
          </cell>
          <cell r="F2541" t="str">
            <v>noncritical</v>
          </cell>
          <cell r="G2541" t="str">
            <v>Tier3</v>
          </cell>
          <cell r="H2541" t="str">
            <v>WEBMOTORS S.A</v>
          </cell>
          <cell r="I2541" t="str">
            <v>750, RUA DR.RENATO PAES DE BARROS, 14 ANDAR, ITAIM BIBI</v>
          </cell>
          <cell r="J2541" t="str">
            <v>SAO PAULO</v>
          </cell>
          <cell r="K2541" t="str">
            <v>SP</v>
          </cell>
          <cell r="L2541" t="str">
            <v>Brazil</v>
          </cell>
          <cell r="M2541" t="str">
            <v>04530</v>
          </cell>
          <cell r="N2541">
            <v>128000</v>
          </cell>
        </row>
        <row r="2542">
          <cell r="A2542">
            <v>9411</v>
          </cell>
          <cell r="B2542" t="str">
            <v>TNS_BR_03789</v>
          </cell>
          <cell r="C2542" t="str">
            <v>BU BR</v>
          </cell>
          <cell r="D2542">
            <v>9411</v>
          </cell>
          <cell r="E2542" t="str">
            <v>Universal Branch Offices</v>
          </cell>
          <cell r="F2542" t="str">
            <v>noncritical</v>
          </cell>
          <cell r="G2542" t="str">
            <v>Tier3</v>
          </cell>
          <cell r="H2542" t="str">
            <v>COBRANCA SOROCABA</v>
          </cell>
          <cell r="I2542" t="str">
            <v>63, RUA DR.ARTHUR MARTINS, 7 ANDAR, CENTRO</v>
          </cell>
          <cell r="J2542" t="str">
            <v>SOROCABA</v>
          </cell>
          <cell r="K2542" t="str">
            <v>SP</v>
          </cell>
          <cell r="L2542" t="str">
            <v>Brazil</v>
          </cell>
          <cell r="M2542" t="str">
            <v>18035</v>
          </cell>
          <cell r="N2542">
            <v>128000</v>
          </cell>
        </row>
        <row r="2543">
          <cell r="A2543">
            <v>9651</v>
          </cell>
          <cell r="B2543" t="str">
            <v>TNS_BR_03803</v>
          </cell>
          <cell r="C2543" t="str">
            <v>BU BR</v>
          </cell>
          <cell r="D2543">
            <v>9651</v>
          </cell>
          <cell r="E2543" t="str">
            <v>Universal Branch Offices</v>
          </cell>
          <cell r="F2543" t="str">
            <v>noncritical</v>
          </cell>
          <cell r="G2543" t="str">
            <v>Tier3</v>
          </cell>
          <cell r="H2543" t="str">
            <v>COBRANCA SUZANO</v>
          </cell>
          <cell r="I2543" t="str">
            <v>544, RUA BARUEL, 11 ANDAR,S.111 A 118, V.COSTA</v>
          </cell>
          <cell r="J2543" t="str">
            <v>SUZANO</v>
          </cell>
          <cell r="K2543" t="str">
            <v>SP</v>
          </cell>
          <cell r="L2543" t="str">
            <v>Brazil</v>
          </cell>
          <cell r="M2543" t="str">
            <v>08675</v>
          </cell>
          <cell r="N2543">
            <v>128000</v>
          </cell>
        </row>
        <row r="2544">
          <cell r="A2544">
            <v>9151</v>
          </cell>
          <cell r="B2544" t="str">
            <v>TNS_BR_03821</v>
          </cell>
          <cell r="C2544" t="str">
            <v>BU BR</v>
          </cell>
          <cell r="D2544">
            <v>9151</v>
          </cell>
          <cell r="E2544" t="str">
            <v>Universal Branch Offices</v>
          </cell>
          <cell r="F2544" t="str">
            <v>noncritical</v>
          </cell>
          <cell r="G2544" t="str">
            <v>Tier3</v>
          </cell>
          <cell r="H2544" t="str">
            <v>COBRANCA TAUBATE</v>
          </cell>
          <cell r="I2544" t="str">
            <v>331, RUA DUQUE DE CAXIAS, 8 ANDAR,S802,804,812, CENTRO</v>
          </cell>
          <cell r="J2544" t="str">
            <v>TAUBATE</v>
          </cell>
          <cell r="K2544" t="str">
            <v>SP</v>
          </cell>
          <cell r="L2544" t="str">
            <v>Brazil</v>
          </cell>
          <cell r="M2544" t="str">
            <v>12020</v>
          </cell>
          <cell r="N2544">
            <v>128000</v>
          </cell>
        </row>
        <row r="2545">
          <cell r="A2545">
            <v>27</v>
          </cell>
          <cell r="B2545" t="str">
            <v>TNS_BR_03851</v>
          </cell>
          <cell r="C2545" t="str">
            <v>BU BR</v>
          </cell>
          <cell r="D2545">
            <v>27</v>
          </cell>
          <cell r="E2545" t="str">
            <v>Universal Branch Offices</v>
          </cell>
          <cell r="F2545" t="str">
            <v>noncritical</v>
          </cell>
          <cell r="G2545" t="str">
            <v>Tier3</v>
          </cell>
          <cell r="H2545" t="str">
            <v>VALE DO ACO</v>
          </cell>
          <cell r="I2545" t="str">
            <v>201, ALAMEDA 31 DE OUTUBRO, SLJ, CENTRO</v>
          </cell>
          <cell r="J2545" t="str">
            <v>TIMOTEO</v>
          </cell>
          <cell r="K2545" t="str">
            <v>MG</v>
          </cell>
          <cell r="L2545" t="str">
            <v>Brazil</v>
          </cell>
          <cell r="M2545" t="str">
            <v>35180</v>
          </cell>
          <cell r="N2545">
            <v>128000</v>
          </cell>
        </row>
        <row r="2546">
          <cell r="A2546">
            <v>23</v>
          </cell>
          <cell r="B2546" t="str">
            <v>TNS_BR_03902</v>
          </cell>
          <cell r="C2546" t="str">
            <v>BU BR</v>
          </cell>
          <cell r="D2546">
            <v>23</v>
          </cell>
          <cell r="E2546" t="str">
            <v>Universal Branch Offices</v>
          </cell>
          <cell r="F2546" t="str">
            <v>noncritical</v>
          </cell>
          <cell r="G2546" t="str">
            <v>Tier3</v>
          </cell>
          <cell r="H2546" t="str">
            <v>TRIANGULO MINEIRO</v>
          </cell>
          <cell r="I2546" t="str">
            <v>153, AVENIDA AFONSO PENA, SLJ, CENTRO</v>
          </cell>
          <cell r="J2546" t="str">
            <v>UBERLANDIA</v>
          </cell>
          <cell r="K2546" t="str">
            <v>MG</v>
          </cell>
          <cell r="L2546" t="str">
            <v>Brazil</v>
          </cell>
          <cell r="M2546" t="str">
            <v>38400</v>
          </cell>
          <cell r="N2546">
            <v>128000</v>
          </cell>
        </row>
        <row r="2547">
          <cell r="A2547">
            <v>15</v>
          </cell>
          <cell r="B2547" t="str">
            <v>TNS_BR_03903</v>
          </cell>
          <cell r="C2547" t="str">
            <v>BU BR</v>
          </cell>
          <cell r="D2547">
            <v>15</v>
          </cell>
          <cell r="E2547" t="str">
            <v>Universal Branch Offices</v>
          </cell>
          <cell r="F2547" t="str">
            <v>noncritical</v>
          </cell>
          <cell r="G2547" t="str">
            <v>Tier3</v>
          </cell>
          <cell r="H2547" t="str">
            <v>NUCLEO DAI-UBERLANDIA</v>
          </cell>
          <cell r="I2547" t="str">
            <v>153, AVENIDA AFONSO PENA, SLJ, CENTRO</v>
          </cell>
          <cell r="J2547" t="str">
            <v>UBERLANDIA</v>
          </cell>
          <cell r="K2547" t="str">
            <v>MG</v>
          </cell>
          <cell r="L2547" t="str">
            <v>Brazil</v>
          </cell>
          <cell r="M2547" t="str">
            <v>38400</v>
          </cell>
          <cell r="N2547">
            <v>64000</v>
          </cell>
        </row>
        <row r="2548">
          <cell r="A2548">
            <v>2118</v>
          </cell>
          <cell r="B2548" t="str">
            <v>TNS_BR_03904</v>
          </cell>
          <cell r="C2548" t="str">
            <v>BU BR</v>
          </cell>
          <cell r="D2548">
            <v>2118</v>
          </cell>
          <cell r="E2548" t="str">
            <v>Universal Branch Offices</v>
          </cell>
          <cell r="F2548" t="str">
            <v>noncritical</v>
          </cell>
          <cell r="G2548" t="str">
            <v>Tier3</v>
          </cell>
          <cell r="H2548" t="str">
            <v>NN MIDDLECORP UBERLANDIA</v>
          </cell>
          <cell r="I2548" t="str">
            <v>153, AVENIDA AFONSO PENA, SLJ, CENTRO</v>
          </cell>
          <cell r="J2548" t="str">
            <v>UBERLANDIA</v>
          </cell>
          <cell r="K2548" t="str">
            <v>MG</v>
          </cell>
          <cell r="L2548" t="str">
            <v>Brazil</v>
          </cell>
          <cell r="M2548" t="str">
            <v>38400</v>
          </cell>
          <cell r="N2548">
            <v>512000</v>
          </cell>
        </row>
        <row r="2549">
          <cell r="A2549">
            <v>9171</v>
          </cell>
          <cell r="B2549" t="str">
            <v>TNS_BR_03906</v>
          </cell>
          <cell r="C2549" t="str">
            <v>BU BR</v>
          </cell>
          <cell r="D2549">
            <v>9171</v>
          </cell>
          <cell r="E2549" t="str">
            <v>Universal Branch Offices</v>
          </cell>
          <cell r="F2549" t="str">
            <v>noncritical</v>
          </cell>
          <cell r="G2549" t="str">
            <v>Tier3</v>
          </cell>
          <cell r="H2549" t="str">
            <v>COBRANCA UBERLANDIA</v>
          </cell>
          <cell r="I2549" t="str">
            <v>1969, AVENIDA AFONSO PENA, SL 101,102, BRASIL</v>
          </cell>
          <cell r="J2549" t="str">
            <v>UBERLANDIA</v>
          </cell>
          <cell r="K2549" t="str">
            <v>MG</v>
          </cell>
          <cell r="L2549" t="str">
            <v>Brazil</v>
          </cell>
          <cell r="M2549" t="str">
            <v>38400</v>
          </cell>
          <cell r="N2549">
            <v>128000</v>
          </cell>
        </row>
        <row r="2550">
          <cell r="A2550">
            <v>1820</v>
          </cell>
          <cell r="B2550" t="str">
            <v>TNS_BR_03923</v>
          </cell>
          <cell r="C2550" t="str">
            <v>BU BR</v>
          </cell>
          <cell r="D2550">
            <v>1820</v>
          </cell>
          <cell r="E2550" t="str">
            <v>Universal Branch Offices</v>
          </cell>
          <cell r="F2550" t="str">
            <v>noncritical</v>
          </cell>
          <cell r="G2550" t="str">
            <v>Tier3</v>
          </cell>
          <cell r="H2550" t="str">
            <v>C.OPER.UBERLANDIA</v>
          </cell>
          <cell r="I2550" t="str">
            <v>55, AVENIDA MONS.EDUARDO, , BOM JESUS</v>
          </cell>
          <cell r="J2550" t="str">
            <v>UBERLANDIA</v>
          </cell>
          <cell r="K2550" t="str">
            <v>MG</v>
          </cell>
          <cell r="L2550" t="str">
            <v>Brazil</v>
          </cell>
          <cell r="M2550" t="str">
            <v>38400</v>
          </cell>
          <cell r="N2550">
            <v>128000</v>
          </cell>
        </row>
        <row r="2551">
          <cell r="A2551">
            <v>8504</v>
          </cell>
          <cell r="B2551" t="str">
            <v>TNS_BR_03930</v>
          </cell>
          <cell r="C2551" t="str">
            <v>BU BR</v>
          </cell>
          <cell r="D2551">
            <v>8504</v>
          </cell>
          <cell r="E2551" t="str">
            <v>Universal Branch Offices</v>
          </cell>
          <cell r="F2551" t="str">
            <v>noncritical</v>
          </cell>
          <cell r="G2551" t="str">
            <v>Tier3</v>
          </cell>
          <cell r="H2551" t="str">
            <v>SUC.UBERLANDIA</v>
          </cell>
          <cell r="I2551" t="str">
            <v>907, AVENIDA JOAO PINHEIRO, , CENTRO</v>
          </cell>
          <cell r="J2551" t="str">
            <v>UBERLANDIA</v>
          </cell>
          <cell r="K2551" t="str">
            <v>MG</v>
          </cell>
          <cell r="L2551" t="str">
            <v>Brazil</v>
          </cell>
          <cell r="M2551" t="str">
            <v>38400</v>
          </cell>
          <cell r="N2551">
            <v>128000</v>
          </cell>
        </row>
        <row r="2552">
          <cell r="A2552">
            <v>26</v>
          </cell>
          <cell r="B2552" t="str">
            <v>TNS_BR_03976</v>
          </cell>
          <cell r="C2552" t="str">
            <v>BU BR</v>
          </cell>
          <cell r="D2552">
            <v>26</v>
          </cell>
          <cell r="E2552" t="str">
            <v>Universal Branch Offices</v>
          </cell>
          <cell r="F2552" t="str">
            <v>noncritical</v>
          </cell>
          <cell r="G2552" t="str">
            <v>Tier3</v>
          </cell>
          <cell r="H2552" t="str">
            <v>VITORIA</v>
          </cell>
          <cell r="I2552" t="str">
            <v>1455, AVENIDA N.SRA.DA PENHA, SLJ, S.LUCIA</v>
          </cell>
          <cell r="J2552" t="str">
            <v>VITORIA</v>
          </cell>
          <cell r="K2552" t="str">
            <v>ES</v>
          </cell>
          <cell r="L2552" t="str">
            <v>Brazil</v>
          </cell>
          <cell r="M2552" t="str">
            <v>29055</v>
          </cell>
          <cell r="N2552">
            <v>128000</v>
          </cell>
        </row>
        <row r="2553">
          <cell r="A2553">
            <v>326</v>
          </cell>
          <cell r="B2553" t="str">
            <v>TNS_BR_03979</v>
          </cell>
          <cell r="C2553" t="str">
            <v>BU BR</v>
          </cell>
          <cell r="D2553">
            <v>326</v>
          </cell>
          <cell r="E2553" t="str">
            <v>Universal Branch Offices</v>
          </cell>
          <cell r="F2553" t="str">
            <v>noncritical</v>
          </cell>
          <cell r="G2553" t="str">
            <v>Tier3</v>
          </cell>
          <cell r="H2553" t="str">
            <v>C.OPER.VITORIA</v>
          </cell>
          <cell r="I2553" t="str">
            <v>26, RUA LUIZ ANTONIO, SLJ, CENTRO</v>
          </cell>
          <cell r="J2553" t="str">
            <v>VITORIA</v>
          </cell>
          <cell r="K2553" t="str">
            <v>ES</v>
          </cell>
          <cell r="L2553" t="str">
            <v>Brazil</v>
          </cell>
          <cell r="M2553" t="str">
            <v>29010</v>
          </cell>
          <cell r="N2553">
            <v>128000</v>
          </cell>
        </row>
        <row r="2554">
          <cell r="A2554">
            <v>2168</v>
          </cell>
          <cell r="B2554" t="str">
            <v>TNS_BR_03996</v>
          </cell>
          <cell r="C2554" t="str">
            <v>BU BR</v>
          </cell>
          <cell r="D2554">
            <v>2168</v>
          </cell>
          <cell r="E2554" t="str">
            <v>Universal Branch Offices</v>
          </cell>
          <cell r="F2554" t="str">
            <v>noncritical</v>
          </cell>
          <cell r="G2554" t="str">
            <v>Tier3</v>
          </cell>
          <cell r="H2554" t="str">
            <v>NN MIDDLECORP VITORIA</v>
          </cell>
          <cell r="I2554" t="str">
            <v>571, AVENIDA PRINC.ISABEL, SLJ, CENTRO</v>
          </cell>
          <cell r="J2554" t="str">
            <v>VITORIA</v>
          </cell>
          <cell r="K2554" t="str">
            <v>ES</v>
          </cell>
          <cell r="L2554" t="str">
            <v>Brazil</v>
          </cell>
          <cell r="M2554" t="str">
            <v>29010</v>
          </cell>
          <cell r="N2554">
            <v>512000</v>
          </cell>
        </row>
        <row r="2555">
          <cell r="A2555">
            <v>8307</v>
          </cell>
          <cell r="B2555" t="str">
            <v>TNS_BR_03998</v>
          </cell>
          <cell r="C2555" t="str">
            <v>BU BR</v>
          </cell>
          <cell r="D2555">
            <v>8307</v>
          </cell>
          <cell r="E2555" t="str">
            <v>Universal Branch Offices</v>
          </cell>
          <cell r="F2555" t="str">
            <v>noncritical</v>
          </cell>
          <cell r="G2555" t="str">
            <v>Tier3</v>
          </cell>
          <cell r="H2555" t="str">
            <v>SUC.VITORIA</v>
          </cell>
          <cell r="I2555" t="str">
            <v>698, AVENIDA RIO BRANCO, , S.LUCIA</v>
          </cell>
          <cell r="J2555" t="str">
            <v>VITORIA</v>
          </cell>
          <cell r="K2555" t="str">
            <v>ES</v>
          </cell>
          <cell r="L2555" t="str">
            <v>Brazil</v>
          </cell>
          <cell r="M2555" t="str">
            <v>29055</v>
          </cell>
          <cell r="N2555">
            <v>128000</v>
          </cell>
        </row>
        <row r="2556">
          <cell r="A2556">
            <v>9441</v>
          </cell>
          <cell r="B2556" t="str">
            <v>TNS_BR_04001</v>
          </cell>
          <cell r="C2556" t="str">
            <v>BU BR</v>
          </cell>
          <cell r="D2556">
            <v>9441</v>
          </cell>
          <cell r="E2556" t="str">
            <v>Universal Branch Offices</v>
          </cell>
          <cell r="F2556" t="str">
            <v>noncritical</v>
          </cell>
          <cell r="G2556" t="str">
            <v>Tier3</v>
          </cell>
          <cell r="H2556" t="str">
            <v>COBRANCA VITORIA</v>
          </cell>
          <cell r="I2556" t="str">
            <v>750, RUA CONSTANTE SODRE, 8 ANDAR,ED NY PLAZA, S.LUCIA</v>
          </cell>
          <cell r="J2556" t="str">
            <v>VITORIA</v>
          </cell>
          <cell r="K2556" t="str">
            <v>ES</v>
          </cell>
          <cell r="L2556" t="str">
            <v>Brazil</v>
          </cell>
          <cell r="M2556" t="str">
            <v>29055</v>
          </cell>
          <cell r="N2556">
            <v>256000</v>
          </cell>
        </row>
        <row r="2557">
          <cell r="A2557">
            <v>573</v>
          </cell>
          <cell r="B2557" t="str">
            <v>TNS_BR_04020</v>
          </cell>
          <cell r="C2557" t="str">
            <v>BU BR</v>
          </cell>
          <cell r="D2557">
            <v>573</v>
          </cell>
          <cell r="E2557" t="str">
            <v>Universal Branch Offices</v>
          </cell>
          <cell r="F2557" t="str">
            <v>noncritical</v>
          </cell>
          <cell r="G2557" t="str">
            <v>Tier3</v>
          </cell>
          <cell r="H2557" t="str">
            <v>C.OPER.VOLTA REDONDA</v>
          </cell>
          <cell r="I2557" t="str">
            <v>101, RUA SIMAO DA CUNHA GAGO, , ATERRADO</v>
          </cell>
          <cell r="J2557" t="str">
            <v>VOLTA REDONDA</v>
          </cell>
          <cell r="K2557" t="str">
            <v>RJ</v>
          </cell>
          <cell r="L2557" t="str">
            <v>Brazil</v>
          </cell>
          <cell r="M2557" t="str">
            <v>27213</v>
          </cell>
          <cell r="N2557">
            <v>128000</v>
          </cell>
        </row>
        <row r="2558">
          <cell r="A2558">
            <v>22</v>
          </cell>
          <cell r="B2558" t="str">
            <v>TNS_BR_04026</v>
          </cell>
          <cell r="C2558" t="str">
            <v>BU BR</v>
          </cell>
          <cell r="D2558">
            <v>22</v>
          </cell>
          <cell r="E2558" t="str">
            <v>Universal Branch Offices</v>
          </cell>
          <cell r="F2558" t="str">
            <v>noncritical</v>
          </cell>
          <cell r="G2558" t="str">
            <v>Tier3</v>
          </cell>
          <cell r="H2558" t="str">
            <v>SUL FLUMINENSE</v>
          </cell>
          <cell r="I2558" t="str">
            <v>239, RUA 12, 2 ANDAR, V.S.CECILI</v>
          </cell>
          <cell r="J2558" t="str">
            <v>VOLTA REDONDA</v>
          </cell>
          <cell r="K2558" t="str">
            <v>RJ</v>
          </cell>
          <cell r="L2558" t="str">
            <v>Brazil</v>
          </cell>
          <cell r="M2558" t="str">
            <v>27260</v>
          </cell>
          <cell r="N2558">
            <v>256000</v>
          </cell>
        </row>
        <row r="2559">
          <cell r="A2559">
            <v>8038</v>
          </cell>
          <cell r="B2559" t="str">
            <v>TNS_BR_04077</v>
          </cell>
          <cell r="C2559" t="str">
            <v>BU BR</v>
          </cell>
          <cell r="D2559">
            <v>8038</v>
          </cell>
          <cell r="E2559" t="str">
            <v>Universal Branch Offices</v>
          </cell>
          <cell r="F2559"/>
          <cell r="G2559" t="str">
            <v>Tier3</v>
          </cell>
          <cell r="H2559" t="str">
            <v>TESOURARIA REG.BAIX.SANTISTA</v>
          </cell>
          <cell r="I2559" t="str">
            <v>62, RUA DA CONSTITUICAO, , CENTRO</v>
          </cell>
          <cell r="J2559" t="str">
            <v>SANTOS</v>
          </cell>
          <cell r="K2559" t="str">
            <v>SP</v>
          </cell>
          <cell r="L2559" t="str">
            <v>Brazil</v>
          </cell>
          <cell r="M2559" t="str">
            <v>11015-472</v>
          </cell>
          <cell r="N2559">
            <v>9600</v>
          </cell>
        </row>
        <row r="2560">
          <cell r="A2560">
            <v>1</v>
          </cell>
          <cell r="B2560" t="str">
            <v>TNS_BR_04078</v>
          </cell>
          <cell r="C2560" t="str">
            <v>BU BR</v>
          </cell>
          <cell r="D2560">
            <v>1</v>
          </cell>
          <cell r="E2560" t="str">
            <v>Universal Branch Offices</v>
          </cell>
          <cell r="F2560" t="str">
            <v>noncritical</v>
          </cell>
          <cell r="G2560" t="str">
            <v>Tier3</v>
          </cell>
          <cell r="H2560" t="str">
            <v>ABC E BAIX.SANTISTA</v>
          </cell>
          <cell r="I2560" t="str">
            <v>274, RUA BOA VISTA, SOBRELOJA, CENTRO</v>
          </cell>
          <cell r="J2560" t="str">
            <v>SAO PAULO</v>
          </cell>
          <cell r="K2560" t="str">
            <v>SP</v>
          </cell>
          <cell r="L2560" t="str">
            <v>Brazil</v>
          </cell>
          <cell r="M2560" t="str">
            <v>01014</v>
          </cell>
          <cell r="N2560">
            <v>9600</v>
          </cell>
        </row>
        <row r="2561">
          <cell r="A2561">
            <v>9023</v>
          </cell>
          <cell r="B2561" t="str">
            <v>TNS_BR_04121</v>
          </cell>
          <cell r="C2561" t="str">
            <v>BU BR</v>
          </cell>
          <cell r="D2561">
            <v>9023</v>
          </cell>
          <cell r="E2561" t="str">
            <v>Universal Branch Offices</v>
          </cell>
          <cell r="F2561"/>
          <cell r="G2561" t="str">
            <v>Tier3</v>
          </cell>
          <cell r="H2561" t="str">
            <v>FILIAL CONSUMER CAMPINAS CENTRO</v>
          </cell>
          <cell r="I2561" t="str">
            <v>1246, AVENIDA FRANCISCO GLICERIO, 2 ANDAR, CENTRO</v>
          </cell>
          <cell r="J2561" t="str">
            <v>CAMPINAS</v>
          </cell>
          <cell r="K2561" t="str">
            <v>SP</v>
          </cell>
          <cell r="L2561" t="str">
            <v>Brazil</v>
          </cell>
          <cell r="M2561" t="str">
            <v>13012-100</v>
          </cell>
          <cell r="N2561">
            <v>256000</v>
          </cell>
        </row>
        <row r="2562">
          <cell r="A2562">
            <v>90000</v>
          </cell>
          <cell r="B2562" t="str">
            <v>TNS_BR_04137</v>
          </cell>
          <cell r="C2562" t="str">
            <v>BU BR</v>
          </cell>
          <cell r="D2562">
            <v>90000</v>
          </cell>
          <cell r="E2562" t="str">
            <v>Universal Branch Offices</v>
          </cell>
          <cell r="F2562"/>
          <cell r="G2562" t="str">
            <v>Tier3</v>
          </cell>
          <cell r="H2562" t="str">
            <v>LABORATORIO 64K</v>
          </cell>
          <cell r="I2562" t="str">
            <v>2020, AVENIDA BRIG.LUIS ANTONIO, 1 SUBSOLO, BELA VISTA</v>
          </cell>
          <cell r="J2562" t="str">
            <v>SAO PAULO</v>
          </cell>
          <cell r="K2562" t="str">
            <v>SP</v>
          </cell>
          <cell r="L2562" t="str">
            <v>Brazil</v>
          </cell>
          <cell r="M2562" t="str">
            <v>01318-002</v>
          </cell>
          <cell r="N2562">
            <v>64000</v>
          </cell>
        </row>
        <row r="2563">
          <cell r="A2563">
            <v>90001</v>
          </cell>
          <cell r="B2563" t="str">
            <v>TNS_BR_04138</v>
          </cell>
          <cell r="C2563" t="str">
            <v>BU BR</v>
          </cell>
          <cell r="D2563">
            <v>90001</v>
          </cell>
          <cell r="E2563" t="str">
            <v>Universal Branch Offices</v>
          </cell>
          <cell r="F2563"/>
          <cell r="G2563" t="str">
            <v>Tier3</v>
          </cell>
          <cell r="H2563" t="str">
            <v>LABORATORIO 64K</v>
          </cell>
          <cell r="I2563" t="str">
            <v>2020, AVENIDA BRIG.LUIS ANTONIO, 1 SUBSOLO, BELA VISTA</v>
          </cell>
          <cell r="J2563" t="str">
            <v>SAO PAULO</v>
          </cell>
          <cell r="K2563" t="str">
            <v>SP</v>
          </cell>
          <cell r="L2563" t="str">
            <v>Brazil</v>
          </cell>
          <cell r="M2563" t="str">
            <v>01318-002</v>
          </cell>
          <cell r="N2563">
            <v>128000</v>
          </cell>
        </row>
        <row r="2564">
          <cell r="A2564">
            <v>90002</v>
          </cell>
          <cell r="B2564" t="str">
            <v>TNS_BR_04139</v>
          </cell>
          <cell r="C2564" t="str">
            <v>BU BR</v>
          </cell>
          <cell r="D2564">
            <v>90002</v>
          </cell>
          <cell r="E2564" t="str">
            <v>Universal Branch Offices</v>
          </cell>
          <cell r="F2564"/>
          <cell r="G2564" t="str">
            <v>Tier3</v>
          </cell>
          <cell r="H2564" t="str">
            <v>LABORATORIO 256K</v>
          </cell>
          <cell r="I2564" t="str">
            <v>2020, AVENIDA BRIG.LUIS ANTONIO, 1 SUBSOLO, BELA VISTA</v>
          </cell>
          <cell r="J2564" t="str">
            <v>SAO PAULO</v>
          </cell>
          <cell r="K2564" t="str">
            <v>SP</v>
          </cell>
          <cell r="L2564" t="str">
            <v>Brazil</v>
          </cell>
          <cell r="M2564" t="str">
            <v>01318-002</v>
          </cell>
          <cell r="N2564">
            <v>256000</v>
          </cell>
        </row>
        <row r="2565">
          <cell r="A2565">
            <v>8507</v>
          </cell>
          <cell r="B2565" t="str">
            <v>TNS_BR_04159</v>
          </cell>
          <cell r="C2565" t="str">
            <v>BU BR</v>
          </cell>
          <cell r="D2565">
            <v>8507</v>
          </cell>
          <cell r="E2565" t="str">
            <v>Universal Branch Offices</v>
          </cell>
          <cell r="F2565"/>
          <cell r="G2565" t="str">
            <v>Tier3</v>
          </cell>
          <cell r="H2565" t="str">
            <v>SURCUSAL MANAUS</v>
          </cell>
          <cell r="I2565" t="str">
            <v>838, AV RIO JUTAI, , NSA DAS GRAÇAS</v>
          </cell>
          <cell r="J2565" t="str">
            <v>MANAUS</v>
          </cell>
          <cell r="K2565" t="str">
            <v>AM</v>
          </cell>
          <cell r="L2565" t="str">
            <v>Brazil</v>
          </cell>
          <cell r="M2565"/>
          <cell r="N2565">
            <v>128000</v>
          </cell>
        </row>
        <row r="2566">
          <cell r="A2566">
            <v>9183</v>
          </cell>
          <cell r="B2566" t="str">
            <v>TNS_BR_04186</v>
          </cell>
          <cell r="C2566" t="str">
            <v>BU BR</v>
          </cell>
          <cell r="D2566">
            <v>9183</v>
          </cell>
          <cell r="E2566" t="str">
            <v>Universal Branch Offices</v>
          </cell>
          <cell r="F2566"/>
          <cell r="G2566" t="str">
            <v>Tier3</v>
          </cell>
          <cell r="H2566" t="str">
            <v>FILIAL LONDRINA LOJISTA</v>
          </cell>
          <cell r="I2566" t="str">
            <v>1601, AVENIDA HIGIENOPOLIS, 15 ANDAR, JARDIM HIGIENOPOLIS</v>
          </cell>
          <cell r="J2566" t="str">
            <v>LONDRINA</v>
          </cell>
          <cell r="K2566" t="str">
            <v>PR</v>
          </cell>
          <cell r="L2566" t="str">
            <v>Brazil</v>
          </cell>
          <cell r="M2566" t="str">
            <v>86015-010</v>
          </cell>
          <cell r="N2566">
            <v>128000</v>
          </cell>
        </row>
        <row r="2567">
          <cell r="A2567">
            <v>9173</v>
          </cell>
          <cell r="B2567" t="str">
            <v>TNS_BR_04187</v>
          </cell>
          <cell r="C2567" t="str">
            <v>BU BR</v>
          </cell>
          <cell r="D2567">
            <v>9173</v>
          </cell>
          <cell r="E2567" t="str">
            <v>Universal Branch Offices</v>
          </cell>
          <cell r="F2567"/>
          <cell r="G2567" t="str">
            <v>Tier3</v>
          </cell>
          <cell r="H2567" t="str">
            <v>AUTOMOVEIS-UBERLANDIA</v>
          </cell>
          <cell r="I2567" t="str">
            <v>146, AVENIDA DOS MUNICIPIOS, TERREO, MARACANA</v>
          </cell>
          <cell r="J2567" t="str">
            <v>UBERLANDIA</v>
          </cell>
          <cell r="K2567" t="str">
            <v>MG</v>
          </cell>
          <cell r="L2567" t="str">
            <v>Brazil</v>
          </cell>
          <cell r="M2567" t="str">
            <v>38400-254</v>
          </cell>
          <cell r="N2567">
            <v>128000</v>
          </cell>
        </row>
        <row r="2568">
          <cell r="A2568">
            <v>9976</v>
          </cell>
          <cell r="B2568" t="str">
            <v>TNS_BR_04194</v>
          </cell>
          <cell r="C2568" t="str">
            <v>BU BR</v>
          </cell>
          <cell r="D2568">
            <v>9976</v>
          </cell>
          <cell r="E2568" t="str">
            <v>Universal Branch Offices</v>
          </cell>
          <cell r="F2568"/>
          <cell r="G2568" t="str">
            <v>Tier3</v>
          </cell>
          <cell r="H2568" t="str">
            <v>FILIAL BELEM LOJISTA</v>
          </cell>
          <cell r="I2568" t="str">
            <v>651, AVENIDA GOVERNADOR MAGALHAES BARATA, LOJA 409,410 E 506, SAO BRAS</v>
          </cell>
          <cell r="J2568" t="str">
            <v>BELEM</v>
          </cell>
          <cell r="K2568" t="str">
            <v>PA</v>
          </cell>
          <cell r="L2568" t="str">
            <v>Brazil</v>
          </cell>
          <cell r="M2568" t="str">
            <v>66063-240</v>
          </cell>
          <cell r="N2568">
            <v>128000</v>
          </cell>
        </row>
        <row r="2569">
          <cell r="A2569">
            <v>2277</v>
          </cell>
          <cell r="B2569" t="str">
            <v>TNS_BR_04253</v>
          </cell>
          <cell r="C2569" t="str">
            <v>BU BR</v>
          </cell>
          <cell r="D2569">
            <v>2277</v>
          </cell>
          <cell r="E2569" t="str">
            <v>Universal Branch Offices</v>
          </cell>
          <cell r="F2569"/>
          <cell r="G2569" t="str">
            <v>Tier3</v>
          </cell>
          <cell r="H2569" t="str">
            <v>NN REGIONAL TEAMS R.PRETO</v>
          </cell>
          <cell r="I2569" t="str">
            <v>1105, AV.9 DE JULHO, SLJ, HIGIENOPOLIS</v>
          </cell>
          <cell r="J2569" t="str">
            <v>RIBEIRAO PRETO</v>
          </cell>
          <cell r="K2569" t="str">
            <v>SP</v>
          </cell>
          <cell r="L2569" t="str">
            <v>Brazil</v>
          </cell>
          <cell r="M2569" t="str">
            <v>14015-040</v>
          </cell>
          <cell r="N2569">
            <v>64000</v>
          </cell>
        </row>
        <row r="2570">
          <cell r="A2570">
            <v>3583</v>
          </cell>
          <cell r="B2570" t="str">
            <v>TNS_BR_04298</v>
          </cell>
          <cell r="C2570" t="str">
            <v>BU BR</v>
          </cell>
          <cell r="D2570">
            <v>3583</v>
          </cell>
          <cell r="E2570" t="str">
            <v>Universal Branch Offices</v>
          </cell>
          <cell r="F2570"/>
          <cell r="G2570" t="str">
            <v>Tier3</v>
          </cell>
          <cell r="H2570" t="str">
            <v>ALBRAS BARCARENA</v>
          </cell>
          <cell r="I2570" t="str">
            <v>, RODOVIA PA 483 KM 21, ALBRAS, V.MURUCUPI</v>
          </cell>
          <cell r="J2570" t="str">
            <v>Barcarena</v>
          </cell>
          <cell r="K2570" t="str">
            <v>PA</v>
          </cell>
          <cell r="L2570" t="str">
            <v>Brazil</v>
          </cell>
          <cell r="M2570"/>
          <cell r="N2570">
            <v>128000</v>
          </cell>
        </row>
        <row r="2571">
          <cell r="A2571">
            <v>9243</v>
          </cell>
          <cell r="B2571" t="str">
            <v>TNS_BR_04338</v>
          </cell>
          <cell r="C2571" t="str">
            <v>BU BR</v>
          </cell>
          <cell r="D2571">
            <v>9243</v>
          </cell>
          <cell r="E2571" t="str">
            <v>Universal Branch Offices</v>
          </cell>
          <cell r="F2571"/>
          <cell r="G2571" t="str">
            <v>Tier3</v>
          </cell>
          <cell r="H2571" t="str">
            <v>COBRANÇA BELEM CDC</v>
          </cell>
          <cell r="I2571" t="str">
            <v>651, AV. GOVERNADOR MAGALHÃES BARATA, LJ 409,410 E 506, CENTRO</v>
          </cell>
          <cell r="J2571" t="str">
            <v>BELÉM</v>
          </cell>
          <cell r="K2571" t="str">
            <v>PA</v>
          </cell>
          <cell r="L2571" t="str">
            <v>Brazil</v>
          </cell>
          <cell r="M2571" t="str">
            <v>66060-670</v>
          </cell>
          <cell r="N2571">
            <v>128000</v>
          </cell>
        </row>
        <row r="2572">
          <cell r="A2572">
            <v>6919</v>
          </cell>
          <cell r="B2572" t="str">
            <v>TNS_BR_04343</v>
          </cell>
          <cell r="C2572" t="str">
            <v>BU BR</v>
          </cell>
          <cell r="D2572">
            <v>6919</v>
          </cell>
          <cell r="E2572" t="str">
            <v>Universal Branch Offices</v>
          </cell>
          <cell r="F2572"/>
          <cell r="G2572" t="str">
            <v>Tier3</v>
          </cell>
          <cell r="H2572" t="str">
            <v>CENTRAL UNICA DE DOCUMENTAC.</v>
          </cell>
          <cell r="I2572" t="str">
            <v>237, ESTRADA DA ALDEINHA, , ALPHAVILLE</v>
          </cell>
          <cell r="J2572" t="str">
            <v>BARUERI</v>
          </cell>
          <cell r="K2572" t="str">
            <v>SP</v>
          </cell>
          <cell r="L2572" t="str">
            <v>Brazil</v>
          </cell>
          <cell r="M2572" t="str">
            <v>06465-100</v>
          </cell>
          <cell r="N2572">
            <v>64000</v>
          </cell>
        </row>
        <row r="2573">
          <cell r="A2573">
            <v>8707</v>
          </cell>
          <cell r="B2573" t="str">
            <v>TNS_BR_04373</v>
          </cell>
          <cell r="C2573" t="str">
            <v>BU BR</v>
          </cell>
          <cell r="D2573">
            <v>8707</v>
          </cell>
          <cell r="E2573" t="str">
            <v>Universal Branch Offices</v>
          </cell>
          <cell r="F2573"/>
          <cell r="G2573" t="str">
            <v>Tier3</v>
          </cell>
          <cell r="H2573" t="str">
            <v>REAL SEGURO FLORIANOPOLIS</v>
          </cell>
          <cell r="I2573" t="str">
            <v>348, RUA PRESIDENTE COUTINHO, ESQ. C/ RUA PRES. NEREU RAMOS, CENTRO</v>
          </cell>
          <cell r="J2573" t="str">
            <v>FLORIANOPOLIS</v>
          </cell>
          <cell r="K2573" t="str">
            <v>SC</v>
          </cell>
          <cell r="L2573" t="str">
            <v>Brazil</v>
          </cell>
          <cell r="M2573" t="str">
            <v>89015-238</v>
          </cell>
          <cell r="N2573">
            <v>64000</v>
          </cell>
        </row>
        <row r="2574">
          <cell r="A2574">
            <v>1</v>
          </cell>
          <cell r="B2574" t="str">
            <v>TNS_BR_04418</v>
          </cell>
          <cell r="C2574" t="str">
            <v>BU BR</v>
          </cell>
          <cell r="D2574">
            <v>1</v>
          </cell>
          <cell r="E2574" t="str">
            <v>Universal Branch Offices</v>
          </cell>
          <cell r="F2574"/>
          <cell r="G2574" t="str">
            <v>Tier3</v>
          </cell>
          <cell r="H2574" t="str">
            <v>Nova Dutra</v>
          </cell>
          <cell r="I2574" t="str">
            <v>62, Av Antartica, 7o. Andar</v>
          </cell>
          <cell r="J2574" t="str">
            <v>Sao Paulo</v>
          </cell>
          <cell r="K2574" t="str">
            <v>SP</v>
          </cell>
          <cell r="L2574" t="str">
            <v>Brazil</v>
          </cell>
          <cell r="M2574"/>
          <cell r="N2574">
            <v>0</v>
          </cell>
        </row>
      </sheetData>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P Delta"/>
      <sheetName val="Cost Input FULL"/>
      <sheetName val="Transition Projects"/>
      <sheetName val="Transition Costs"/>
      <sheetName val="Transition Projects (2)"/>
      <sheetName val="Pivot"/>
      <sheetName val="LA"/>
      <sheetName val="Na"/>
      <sheetName val="nl"/>
      <sheetName val="pc"/>
    </sheetNames>
    <sheetDataSet>
      <sheetData sheetId="0" refreshError="1"/>
      <sheetData sheetId="1"/>
      <sheetData sheetId="2"/>
      <sheetData sheetId="3" refreshError="1"/>
      <sheetData sheetId="4" refreshError="1"/>
      <sheetData sheetId="5" refreshError="1"/>
      <sheetData sheetId="6">
        <row r="4">
          <cell r="A4" t="str">
            <v>BU programme management</v>
          </cell>
          <cell r="B4" t="str">
            <v>2.0.3</v>
          </cell>
          <cell r="C4" t="str">
            <v>as cell c14</v>
          </cell>
          <cell r="D4" t="str">
            <v>as cell d14</v>
          </cell>
          <cell r="E4" t="str">
            <v>as cell e14</v>
          </cell>
        </row>
        <row r="5">
          <cell r="A5" t="str">
            <v>BU HR ,cultural change and comms and workplace services</v>
          </cell>
          <cell r="B5" t="str">
            <v>2.6.0,2.5.0,2.2.3,2.3.3</v>
          </cell>
          <cell r="C5" t="str">
            <v>as cell c15</v>
          </cell>
          <cell r="D5" t="str">
            <v>as cell d15</v>
          </cell>
          <cell r="E5" t="str">
            <v>as cell e15</v>
          </cell>
        </row>
        <row r="6">
          <cell r="A6" t="str">
            <v>BU Service commencement readiness,security&amp; environmental analysis</v>
          </cell>
          <cell r="B6" t="str">
            <v>2.4.3,2.12.3,2.13.0</v>
          </cell>
          <cell r="C6" t="str">
            <v xml:space="preserve">This general project's principle objective is successfully transfer service to IBM. The costs here are pro rata elements of the sub project cost based on transferring headcount  and the specific helpdesk related costs incurred </v>
          </cell>
          <cell r="D6" t="str">
            <v>as cell d16</v>
          </cell>
          <cell r="E6" t="str">
            <v>Successful Service commencement readiness review, delivery of local interim processes, Service Transfer ;agreed inflight projects transfers</v>
          </cell>
        </row>
        <row r="8">
          <cell r="A8" t="str">
            <v>workplace services</v>
          </cell>
          <cell r="B8" t="str">
            <v>2.2.3,2.3.3</v>
          </cell>
          <cell r="C8" t="str">
            <v>as cell c18</v>
          </cell>
          <cell r="D8" t="str">
            <v>as cell d18</v>
          </cell>
          <cell r="E8" t="str">
            <v>as cell e18</v>
          </cell>
        </row>
        <row r="10">
          <cell r="A10" t="str">
            <v>BU Pe mgmt and finance systems</v>
          </cell>
          <cell r="B10" t="str">
            <v>2.9.0,2.10.0</v>
          </cell>
          <cell r="C10" t="str">
            <v>Establishment of the local Project Executive programme office interfacing to Global project executive programme ofice</v>
          </cell>
          <cell r="D10" t="str">
            <v>Local detailed procedures where variations to global processesare required; establishment of local finance management; local vaiations to the education for supplier staff</v>
          </cell>
          <cell r="E10" t="str">
            <v>delivery of local procedure variations ; establishment of Claim structure and codes for local finances; local invoicing arrangements;completion of education of local delivery staff in contract</v>
          </cell>
        </row>
      </sheetData>
      <sheetData sheetId="7">
        <row r="4">
          <cell r="A4" t="str">
            <v>BU programme management</v>
          </cell>
          <cell r="B4" t="str">
            <v>2.0.2</v>
          </cell>
          <cell r="C4" t="str">
            <v>as cell c14</v>
          </cell>
          <cell r="D4" t="str">
            <v>as cell d14</v>
          </cell>
          <cell r="E4" t="str">
            <v>as cell e14</v>
          </cell>
        </row>
        <row r="5">
          <cell r="A5" t="str">
            <v>BU HR ,cultural change and comms</v>
          </cell>
          <cell r="B5" t="str">
            <v>2.6.0,2.5.0</v>
          </cell>
          <cell r="C5" t="str">
            <v>as cell c15</v>
          </cell>
          <cell r="D5" t="str">
            <v>as cell d15</v>
          </cell>
          <cell r="E5" t="str">
            <v>as cell e15</v>
          </cell>
        </row>
        <row r="6">
          <cell r="A6" t="str">
            <v>BU Service commencement readiness,security&amp; environmental analysis</v>
          </cell>
          <cell r="B6" t="str">
            <v>2.4.2,2.12.2,2.13.0</v>
          </cell>
          <cell r="C6" t="str">
            <v xml:space="preserve">This general project's principle objective is successfully transfer service to IBM. The costs here are pro rata elements of the sub project cost based on transferring headcount  and the specific helpdesk related costs incurred </v>
          </cell>
          <cell r="D6" t="str">
            <v>as cell d16</v>
          </cell>
          <cell r="E6" t="str">
            <v>Successful Service commencement readiness review, delivery of local interim processes, Service Transfer ;agreed inflight projects transfers</v>
          </cell>
        </row>
        <row r="8">
          <cell r="A8" t="str">
            <v>workplace services</v>
          </cell>
          <cell r="B8" t="str">
            <v>2.2.2,2.3.2</v>
          </cell>
          <cell r="C8" t="str">
            <v>as cell c18</v>
          </cell>
          <cell r="D8" t="str">
            <v>as cell d18</v>
          </cell>
          <cell r="E8" t="str">
            <v>as cell e18</v>
          </cell>
        </row>
        <row r="10">
          <cell r="A10" t="str">
            <v>BU Pe mgmt and finance systems</v>
          </cell>
          <cell r="B10" t="str">
            <v>2.9.0,2.10.0</v>
          </cell>
          <cell r="C10" t="str">
            <v>Establishment of the local Project Executive programme office interfacing to Global project executive programme ofice</v>
          </cell>
          <cell r="D10" t="str">
            <v>Local detailed procedures where variations to global processesare required; establishment of local finance management; local vaiations to the education for supplier staff</v>
          </cell>
          <cell r="E10" t="str">
            <v>delivery of local procedure variations ; establishment of Claim structure and codes for local finances; local invoicing arrangements;completion of education of local delivery staff in contract</v>
          </cell>
        </row>
      </sheetData>
      <sheetData sheetId="8">
        <row r="2">
          <cell r="A2" t="str">
            <v xml:space="preserve">Transition:costs allocatable to infrastructure projects are </v>
          </cell>
          <cell r="C2" t="str">
            <v xml:space="preserve">the objectives of transition and its sub projects are described in the transition plan  supplied to ABN AMRO. </v>
          </cell>
        </row>
        <row r="4">
          <cell r="A4" t="str">
            <v>BU programme management</v>
          </cell>
          <cell r="B4" t="str">
            <v>2.0.1</v>
          </cell>
          <cell r="C4" t="str">
            <v>as cell c14</v>
          </cell>
          <cell r="D4" t="str">
            <v>as cell d14</v>
          </cell>
          <cell r="E4" t="str">
            <v>as cell e14</v>
          </cell>
        </row>
        <row r="5">
          <cell r="A5" t="str">
            <v>BU HR ,cultural change and comms</v>
          </cell>
          <cell r="B5" t="str">
            <v>2.6.0,2.5.0</v>
          </cell>
          <cell r="C5" t="str">
            <v>as cell c15</v>
          </cell>
          <cell r="D5" t="str">
            <v>as cell d15</v>
          </cell>
          <cell r="E5" t="str">
            <v>as cell e15</v>
          </cell>
        </row>
        <row r="6">
          <cell r="A6" t="str">
            <v>BU Service commencement readiness,security&amp; environmental analysis</v>
          </cell>
          <cell r="B6" t="str">
            <v>2.4.1,2.12.1,2.13.0</v>
          </cell>
          <cell r="C6" t="str">
            <v xml:space="preserve">This general project's principle objective is successfully transfer service to IBM. The costs here are pro rata elements of the sub project cost based on transferring headcount  and the specific helpdesk related costs incurred </v>
          </cell>
          <cell r="D6" t="str">
            <v>as cell d16</v>
          </cell>
          <cell r="E6" t="str">
            <v>Successful Service commencement readiness review, delivery of local interim processes, Service Transfer ;agreed inflight projects transfers</v>
          </cell>
        </row>
        <row r="7">
          <cell r="A7" t="str">
            <v>BU Service commencement readiness&amp; environmental analysis</v>
          </cell>
          <cell r="B7" t="str">
            <v>2.4.1,2.12.1,2.13.0</v>
          </cell>
        </row>
        <row r="8">
          <cell r="A8" t="str">
            <v>workplace services</v>
          </cell>
          <cell r="B8" t="str">
            <v>2.2.1,2.3.1</v>
          </cell>
          <cell r="C8" t="str">
            <v>as cell c18</v>
          </cell>
          <cell r="D8" t="str">
            <v>as cell d18</v>
          </cell>
          <cell r="E8" t="str">
            <v>as cell e18</v>
          </cell>
        </row>
        <row r="9">
          <cell r="A9" t="str">
            <v>In addition there are a set of global projects included in the BUNL costs case which are described below</v>
          </cell>
        </row>
        <row r="10">
          <cell r="A10" t="str">
            <v>Global governance</v>
          </cell>
          <cell r="B10" t="str">
            <v>2.9.0</v>
          </cell>
          <cell r="C10" t="str">
            <v>define relationship objectives and principles of working and design and agree governance framework to support these objectives.</v>
          </cell>
          <cell r="D10" t="str">
            <v>Governance communications plan,meetings schedule,roles and responsibilities documents,strategic measurement design,governance processes</v>
          </cell>
          <cell r="E10" t="str">
            <v xml:space="preserve">Governance Framework , as charecterised by the deliverables, in place for service commencement ageerd by all parties (IBM,ABN AMRO and other 3rd parties in a multivendor environment) </v>
          </cell>
        </row>
        <row r="11">
          <cell r="A11" t="str">
            <v>Global Service commencement readiness</v>
          </cell>
          <cell r="B11" t="str">
            <v>2.11.0,2.13.0</v>
          </cell>
          <cell r="C11" t="str">
            <v>This general project's principle objective is successfully transfer service to IBM. The costs here are the global lead and local bunl costs</v>
          </cell>
          <cell r="D11" t="str">
            <v>Service responsibiility transferred to IBM. Interim Processes; Service Improvement plan;validation report of environment compared to that envisaged</v>
          </cell>
          <cell r="E11" t="str">
            <v>Successful Service commencement readiness review, delivery of  interim processes, Service Transfer ;</v>
          </cell>
        </row>
        <row r="12">
          <cell r="A12" t="str">
            <v>Global HR and comms</v>
          </cell>
          <cell r="B12" t="str">
            <v>2.6.0,2.5.0</v>
          </cell>
          <cell r="C12" t="str">
            <v>this is a)the cost of the overall HR lead directing and coordinating the individual BU HR transitions b) the eatablishment of the global communications programme and deployment of tools both in support of the HR elements of transition but also to communic</v>
          </cell>
          <cell r="D12" t="str">
            <v>Communications plan;press release;Extranet with content for transferriing staff; materials as defined in plan; HR team coordination management system. Weekly newsletter</v>
          </cell>
          <cell r="E12" t="str">
            <v>Extranet Operational; Communications plan delivered and agreed. 1st newsletter</v>
          </cell>
        </row>
        <row r="13">
          <cell r="A13" t="str">
            <v>Global Security</v>
          </cell>
          <cell r="B13" t="str">
            <v>2.8.0</v>
          </cell>
          <cell r="C13" t="str">
            <v>Analysis of existing policies and practices and assessment to form a baseline for the development of the Information security manual</v>
          </cell>
          <cell r="D13" t="str">
            <v>Information security manual; establishment of business compliance function</v>
          </cell>
          <cell r="E13" t="str">
            <v>Information security manual</v>
          </cell>
        </row>
        <row r="14">
          <cell r="A14" t="str">
            <v>Global &amp; BU Pe mgmt and finance systems</v>
          </cell>
          <cell r="B14" t="str">
            <v>2.9.0,2.10.0</v>
          </cell>
          <cell r="C14" t="str">
            <v xml:space="preserve">establishment of management systems,tools,processes and admin structures needed to support the services and outsourcing realtionship. Establishment of the management of the financial performance </v>
          </cell>
          <cell r="D14" t="str">
            <v xml:space="preserve">training materials for training of supplier team in contract ;initial quarterly and annual budget; configured PgMS; configured Post tool; claim structure; detailed billing procedures.IBM internal budgets </v>
          </cell>
          <cell r="E14" t="str">
            <v>delivery of training;delivery of any agreed chargeback mechanism;delivery of initial budgets</v>
          </cell>
        </row>
        <row r="15">
          <cell r="A15" t="str">
            <v>Global programme management</v>
          </cell>
          <cell r="B15" t="str">
            <v>2.0.0</v>
          </cell>
          <cell r="C15" t="str">
            <v>Global programme management of the BU local and global transition programme and subprojects. The objective is to ensure that  transition completes successfully for all BUS and to support this activity that needs to be coordinated across the Bus is and tha</v>
          </cell>
          <cell r="D15" t="str">
            <v>Global Management system including; Status Reporting, Issues and Risk Management, Change Management, Financial Management, Resource Management, Meeting Management, Project Plans, Communication Management, Organisation Management, Project Charter and Objec</v>
          </cell>
          <cell r="E15" t="str">
            <v>Set-up of Global Project Office, Team mobilised, initial meeting schedule, initial status reporting, initial project plan</v>
          </cell>
        </row>
      </sheetData>
      <sheetData sheetId="9">
        <row r="2">
          <cell r="A2" t="str">
            <v xml:space="preserve">Transition:costs allocatable to infrastructure projects are </v>
          </cell>
          <cell r="C2" t="str">
            <v xml:space="preserve">the objectives of transition and its sub projects are described in the transition plan  supplied to ABN AMRO. </v>
          </cell>
        </row>
        <row r="4">
          <cell r="A4" t="str">
            <v>BU programme management</v>
          </cell>
          <cell r="B4" t="str">
            <v>2.0.4</v>
          </cell>
          <cell r="C4" t="str">
            <v>as cell c14</v>
          </cell>
          <cell r="D4" t="str">
            <v>as cell d14</v>
          </cell>
          <cell r="E4" t="str">
            <v>as cell e14</v>
          </cell>
        </row>
        <row r="5">
          <cell r="A5" t="str">
            <v>BU HR ,cultural change and comms</v>
          </cell>
          <cell r="B5" t="str">
            <v>2.6.0,2.5.0</v>
          </cell>
          <cell r="C5" t="str">
            <v>as cell c15</v>
          </cell>
          <cell r="D5" t="str">
            <v>as cell d15</v>
          </cell>
          <cell r="E5" t="str">
            <v>as cell e15</v>
          </cell>
        </row>
        <row r="6">
          <cell r="A6" t="str">
            <v>BU Service commencement readiness&amp; environmental analysis</v>
          </cell>
          <cell r="B6" t="str">
            <v>2.4.4,2.12.4,2.13.0</v>
          </cell>
          <cell r="C6" t="str">
            <v xml:space="preserve">This general project's principle objective is successfully transfer service to IBM. The costs here are pro rata elements of the sub project cost based on transferring headcount  and the specific helpdesk related costs incurred </v>
          </cell>
          <cell r="D6" t="str">
            <v>as cell d16</v>
          </cell>
          <cell r="E6" t="str">
            <v>Successful Service commencement readiness review, delivery of local interim processes, Service Transfer ;agreed inflight projects transfers</v>
          </cell>
        </row>
        <row r="7">
          <cell r="A7" t="str">
            <v>BU Service commencement readiness,security&amp; environmental analysis</v>
          </cell>
          <cell r="B7" t="str">
            <v>2.4.4,2.12.4,2.13.0</v>
          </cell>
        </row>
        <row r="8">
          <cell r="A8" t="str">
            <v>workplace services</v>
          </cell>
          <cell r="B8" t="str">
            <v>2.2.4,2.3.4</v>
          </cell>
          <cell r="C8" t="str">
            <v>as cell c18</v>
          </cell>
          <cell r="D8" t="str">
            <v>as cell d18</v>
          </cell>
          <cell r="E8" t="str">
            <v>as cell e18</v>
          </cell>
        </row>
        <row r="10">
          <cell r="A10" t="str">
            <v>BU Pe mgmt and finance systems</v>
          </cell>
          <cell r="B10" t="str">
            <v>2.9.0,2.10.0</v>
          </cell>
          <cell r="C10" t="str">
            <v>Establishment of the local Project Executive programme office interfacing to Global project executive programme ofice</v>
          </cell>
          <cell r="D10" t="str">
            <v>Local detailed procedures where variations to global processesare required; establishment of local finance management; local vaiations to the education for supplier staff</v>
          </cell>
          <cell r="E10" t="str">
            <v>delivery of local procedure variations ; establishment of Claim structure and codes for local finances; local invoicing arrangements;completion of education of local delivery staff in contract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
      <sheetName val="Início"/>
      <sheetName val="Rel_Resumo"/>
      <sheetName val="Rel_Sites"/>
      <sheetName val="Rel_Modelo"/>
      <sheetName val="Rel_Impressoras"/>
      <sheetName val="Rel_Detalhado"/>
      <sheetName val="Rel_TopImpressoras"/>
      <sheetName val="Rel_Produtividade"/>
      <sheetName val="Rel_Contabilização"/>
      <sheetName val="Config"/>
      <sheetName val="Custos"/>
      <sheetName val="Gestão"/>
      <sheetName val="Impressoras"/>
      <sheetName val="CustosRange"/>
      <sheetName val="RESUMO"/>
    </sheetNames>
    <sheetDataSet>
      <sheetData sheetId="0" refreshError="1"/>
      <sheetData sheetId="1" refreshError="1"/>
      <sheetData sheetId="2" refreshError="1"/>
      <sheetData sheetId="3" refreshError="1"/>
      <sheetData sheetId="4" refreshError="1"/>
      <sheetData sheetId="5" refreshError="1"/>
      <sheetData sheetId="6">
        <row r="17">
          <cell r="D17" t="str">
            <v>5026469421313</v>
          </cell>
        </row>
      </sheetData>
      <sheetData sheetId="7" refreshError="1"/>
      <sheetData sheetId="8" refreshError="1"/>
      <sheetData sheetId="9" refreshError="1"/>
      <sheetData sheetId="10">
        <row r="12">
          <cell r="E12" t="str">
            <v>LIGHT</v>
          </cell>
        </row>
        <row r="13">
          <cell r="E13">
            <v>41640</v>
          </cell>
        </row>
        <row r="14">
          <cell r="E14" t="str">
            <v>LEXMARK</v>
          </cell>
        </row>
      </sheetData>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P Delta"/>
      <sheetName val="Referencetable"/>
      <sheetName val="WBS"/>
      <sheetName val="BUBR"/>
      <sheetName val="BUNA"/>
      <sheetName val="BUNL"/>
      <sheetName val="PCNGM"/>
      <sheetName val="Transformation Projects II"/>
      <sheetName val="Transformation Projects"/>
      <sheetName val="Transformation Costs"/>
    </sheetNames>
    <sheetDataSet>
      <sheetData sheetId="0" refreshError="1"/>
      <sheetData sheetId="1" refreshError="1"/>
      <sheetData sheetId="2">
        <row r="1">
          <cell r="B1" t="str">
            <v>WBS NOW</v>
          </cell>
          <cell r="C1" t="str">
            <v>Sub Project NOW</v>
          </cell>
          <cell r="D1" t="str">
            <v>Sub Project BAFO</v>
          </cell>
          <cell r="E1" t="str">
            <v>WBS BAFO</v>
          </cell>
          <cell r="F1" t="str">
            <v>Tower</v>
          </cell>
        </row>
        <row r="3">
          <cell r="B3">
            <v>0.1</v>
          </cell>
        </row>
        <row r="4">
          <cell r="B4" t="str">
            <v>0.1.1</v>
          </cell>
        </row>
        <row r="5">
          <cell r="B5" t="str">
            <v>0.1.1.1</v>
          </cell>
          <cell r="C5" t="str">
            <v>Global Programme Management</v>
          </cell>
          <cell r="D5" t="str">
            <v>Global Programme Management</v>
          </cell>
          <cell r="E5" t="str">
            <v>0.1.1.1</v>
          </cell>
          <cell r="F5" t="str">
            <v>Infrastructure Projects</v>
          </cell>
        </row>
        <row r="6">
          <cell r="B6" t="str">
            <v>0.1.1.2</v>
          </cell>
          <cell r="C6" t="str">
            <v>NL Programme Management</v>
          </cell>
          <cell r="D6" t="str">
            <v>NL Programme Management</v>
          </cell>
          <cell r="E6" t="str">
            <v>0.1.1.2</v>
          </cell>
          <cell r="F6" t="str">
            <v>Infrastructure Projects</v>
          </cell>
        </row>
        <row r="7">
          <cell r="B7" t="str">
            <v>0.1.1.3</v>
          </cell>
          <cell r="C7" t="str">
            <v>NA Programme Management</v>
          </cell>
          <cell r="D7" t="str">
            <v>NA Programme Management</v>
          </cell>
          <cell r="E7" t="str">
            <v>0.1.1.3</v>
          </cell>
          <cell r="F7" t="str">
            <v>Infrastructure Projects</v>
          </cell>
        </row>
        <row r="8">
          <cell r="B8" t="str">
            <v>0.1.1.4</v>
          </cell>
          <cell r="C8" t="str">
            <v>BR Programme Management</v>
          </cell>
          <cell r="D8" t="str">
            <v>BR Programme Management</v>
          </cell>
          <cell r="E8" t="str">
            <v>0.1.1.4</v>
          </cell>
          <cell r="F8" t="str">
            <v>Infrastructure Projects</v>
          </cell>
        </row>
        <row r="9">
          <cell r="B9" t="str">
            <v>0.1.1.5</v>
          </cell>
          <cell r="C9" t="str">
            <v>PCNGM Programme Management</v>
          </cell>
          <cell r="D9" t="str">
            <v>PCNGM Programme Management</v>
          </cell>
          <cell r="E9" t="str">
            <v>0.1.1.5</v>
          </cell>
          <cell r="F9" t="str">
            <v>Infrastructure Projects</v>
          </cell>
        </row>
        <row r="10">
          <cell r="B10" t="str">
            <v>0.1.1.6</v>
          </cell>
          <cell r="C10" t="str">
            <v>Termination Plan</v>
          </cell>
          <cell r="F10" t="str">
            <v>Infrastructure Projects</v>
          </cell>
        </row>
        <row r="11">
          <cell r="B11" t="str">
            <v>0.1.2</v>
          </cell>
          <cell r="F11" t="str">
            <v>Infrastructure Projects</v>
          </cell>
        </row>
        <row r="12">
          <cell r="B12" t="str">
            <v>0.1.2.1</v>
          </cell>
          <cell r="C12" t="str">
            <v>Global Solution Maturing</v>
          </cell>
          <cell r="D12" t="str">
            <v>Global Solution Maturing</v>
          </cell>
          <cell r="E12" t="str">
            <v>0.1.1.6</v>
          </cell>
          <cell r="F12" t="str">
            <v>Infrastructure Projects</v>
          </cell>
        </row>
        <row r="13">
          <cell r="B13" t="str">
            <v>0.1.3</v>
          </cell>
          <cell r="F13" t="str">
            <v>Infrastructure Projects</v>
          </cell>
        </row>
        <row r="14">
          <cell r="B14" t="str">
            <v>0.1.3.1</v>
          </cell>
          <cell r="C14" t="str">
            <v>Global Architecture</v>
          </cell>
          <cell r="F14" t="str">
            <v>Infrastructure Projects</v>
          </cell>
        </row>
        <row r="15">
          <cell r="B15" t="str">
            <v>0.1.4</v>
          </cell>
          <cell r="F15" t="str">
            <v>Infrastructure Projects</v>
          </cell>
        </row>
        <row r="16">
          <cell r="B16" t="str">
            <v>0.1.4.1</v>
          </cell>
          <cell r="C16" t="str">
            <v>Termination Plan</v>
          </cell>
          <cell r="F16" t="str">
            <v>Infrastructure Projects</v>
          </cell>
        </row>
        <row r="17">
          <cell r="B17">
            <v>1.1000000000000001</v>
          </cell>
        </row>
        <row r="18">
          <cell r="B18" t="str">
            <v>1.1.2</v>
          </cell>
        </row>
        <row r="19">
          <cell r="B19" t="str">
            <v>1.1.2.1</v>
          </cell>
          <cell r="C19" t="str">
            <v>MF NL ISV Software Analysis</v>
          </cell>
          <cell r="D19" t="str">
            <v>MF NL ISV Software Analysis</v>
          </cell>
          <cell r="E19" t="str">
            <v>1.1.1.1</v>
          </cell>
          <cell r="F19" t="str">
            <v>Mainframe</v>
          </cell>
        </row>
        <row r="20">
          <cell r="B20" t="str">
            <v>1.1.2.2</v>
          </cell>
          <cell r="C20" t="str">
            <v>MF NL ESMA &amp; LPAR Consolidation</v>
          </cell>
          <cell r="D20" t="str">
            <v>MF NL ESMA &amp; LPAR Consolidation</v>
          </cell>
          <cell r="E20" t="str">
            <v>1.1.1.2</v>
          </cell>
          <cell r="F20" t="str">
            <v>Mainframe</v>
          </cell>
        </row>
        <row r="21">
          <cell r="B21" t="str">
            <v>1.1.2.3</v>
          </cell>
          <cell r="C21" t="str">
            <v xml:space="preserve">MF NL2SA Ops function move </v>
          </cell>
          <cell r="D21" t="str">
            <v xml:space="preserve">MF &amp; MR NL2SA Ops function move </v>
          </cell>
          <cell r="E21" t="str">
            <v>1.1.1.3</v>
          </cell>
          <cell r="F21" t="str">
            <v>Mainframe</v>
          </cell>
        </row>
        <row r="22">
          <cell r="B22" t="str">
            <v>1.1.2.4</v>
          </cell>
          <cell r="C22" t="str">
            <v xml:space="preserve">MF NA2BR Ops function move </v>
          </cell>
          <cell r="D22" t="str">
            <v xml:space="preserve">MF NA2BR Ops function move </v>
          </cell>
          <cell r="E22" t="str">
            <v>1.1.1.4</v>
          </cell>
          <cell r="F22" t="str">
            <v>Mainframe</v>
          </cell>
        </row>
        <row r="23">
          <cell r="B23" t="str">
            <v>1.1.2.5</v>
          </cell>
          <cell r="C23" t="str">
            <v xml:space="preserve">MF BR ISV software to IBM </v>
          </cell>
          <cell r="D23" t="str">
            <v xml:space="preserve">MF BR ISV software to IBM </v>
          </cell>
          <cell r="E23" t="str">
            <v>1.1.1.5</v>
          </cell>
          <cell r="F23" t="str">
            <v>Mainframe</v>
          </cell>
        </row>
        <row r="24">
          <cell r="B24" t="str">
            <v>1.1.2.6</v>
          </cell>
          <cell r="C24" t="str">
            <v xml:space="preserve">MF NA2BR Support Function Moves </v>
          </cell>
          <cell r="D24" t="str">
            <v xml:space="preserve">MF NA2BR L2 function move </v>
          </cell>
          <cell r="E24" t="str">
            <v>1.1.1.7</v>
          </cell>
          <cell r="F24" t="str">
            <v>Mainframe</v>
          </cell>
        </row>
        <row r="25">
          <cell r="B25" t="str">
            <v>1.1.2.7</v>
          </cell>
          <cell r="C25" t="str">
            <v>MF NA ISV software to IBM</v>
          </cell>
          <cell r="D25" t="str">
            <v>MF NA ISV software to IBM</v>
          </cell>
          <cell r="E25" t="str">
            <v>1.1.1.11</v>
          </cell>
          <cell r="F25" t="str">
            <v>Mainframe</v>
          </cell>
        </row>
        <row r="26">
          <cell r="B26" t="str">
            <v>1.1.2.8</v>
          </cell>
          <cell r="C26" t="str">
            <v xml:space="preserve">MF NL2SA Support Function Moves </v>
          </cell>
          <cell r="D26" t="str">
            <v xml:space="preserve">MF &amp; MR NL2SA L2 function move </v>
          </cell>
          <cell r="E26" t="str">
            <v>1.1.1.12</v>
          </cell>
          <cell r="F26" t="str">
            <v>Mainframe</v>
          </cell>
        </row>
        <row r="27">
          <cell r="B27" t="str">
            <v>1.1.2.9</v>
          </cell>
          <cell r="C27" t="str">
            <v>MF NA ESMA Common Platform</v>
          </cell>
          <cell r="F27" t="str">
            <v>Mainframe</v>
          </cell>
        </row>
        <row r="28">
          <cell r="B28" t="str">
            <v>1.1.2.10</v>
          </cell>
          <cell r="C28" t="str">
            <v>MF BR ESMA Common Platform</v>
          </cell>
          <cell r="F28" t="str">
            <v>Mainframe</v>
          </cell>
        </row>
        <row r="29">
          <cell r="B29" t="str">
            <v>1.1.3</v>
          </cell>
          <cell r="F29" t="str">
            <v>Midrange</v>
          </cell>
        </row>
        <row r="30">
          <cell r="B30" t="str">
            <v>1.1.3.1</v>
          </cell>
          <cell r="C30" t="str">
            <v>MR NL Management Tools &amp; Tivoli</v>
          </cell>
          <cell r="D30" t="str">
            <v>MR NL Management Tools &amp; Tivoli</v>
          </cell>
          <cell r="E30" t="str">
            <v>1.1.2.1</v>
          </cell>
          <cell r="F30" t="str">
            <v>Midrange</v>
          </cell>
        </row>
        <row r="31">
          <cell r="B31" t="str">
            <v>1.1.3.2</v>
          </cell>
          <cell r="C31" t="str">
            <v>MR NL UMI</v>
          </cell>
          <cell r="D31" t="str">
            <v>MR NL UMI</v>
          </cell>
          <cell r="E31" t="str">
            <v>1.1.2.2</v>
          </cell>
          <cell r="F31" t="str">
            <v>Midrange</v>
          </cell>
        </row>
        <row r="32">
          <cell r="B32" t="str">
            <v>1.1.3.3</v>
          </cell>
          <cell r="C32" t="str">
            <v xml:space="preserve">MR NL Security Tools </v>
          </cell>
          <cell r="D32" t="str">
            <v xml:space="preserve">MR NL Security Tools </v>
          </cell>
          <cell r="E32" t="str">
            <v>1.1.2.4</v>
          </cell>
          <cell r="F32" t="str">
            <v>Midrange</v>
          </cell>
        </row>
        <row r="33">
          <cell r="B33" t="str">
            <v>1.1.3.4</v>
          </cell>
          <cell r="C33" t="str">
            <v xml:space="preserve">MR NL Server Consolidation </v>
          </cell>
          <cell r="D33" t="str">
            <v xml:space="preserve">MR NL Server Consolidation </v>
          </cell>
          <cell r="E33" t="str">
            <v>1.1.2.5</v>
          </cell>
          <cell r="F33" t="str">
            <v>Midrange</v>
          </cell>
        </row>
        <row r="34">
          <cell r="B34" t="str">
            <v>1.1.3.5</v>
          </cell>
          <cell r="C34" t="str">
            <v>MR NL Domino Migration</v>
          </cell>
          <cell r="D34" t="str">
            <v>MR NL Domino Migration</v>
          </cell>
          <cell r="E34" t="str">
            <v>1.1.2.6</v>
          </cell>
          <cell r="F34" t="str">
            <v>Midrange</v>
          </cell>
        </row>
        <row r="35">
          <cell r="B35" t="str">
            <v>1.1.3.6</v>
          </cell>
          <cell r="C35" t="str">
            <v>MR BR UMI</v>
          </cell>
          <cell r="D35" t="str">
            <v>MR BR UMI</v>
          </cell>
          <cell r="E35" t="str">
            <v>1.1.2.7</v>
          </cell>
          <cell r="F35" t="str">
            <v>Midrange</v>
          </cell>
        </row>
        <row r="36">
          <cell r="B36" t="str">
            <v>1.1.3.7</v>
          </cell>
          <cell r="C36" t="str">
            <v>MR NA UMI</v>
          </cell>
          <cell r="D36" t="str">
            <v>MR NA UMI</v>
          </cell>
          <cell r="E36" t="str">
            <v>1.1.2.23</v>
          </cell>
          <cell r="F36" t="str">
            <v>Midrange</v>
          </cell>
        </row>
        <row r="37">
          <cell r="B37" t="str">
            <v>1.1.3.8</v>
          </cell>
          <cell r="C37" t="str">
            <v>MR NA Server Consolidation</v>
          </cell>
          <cell r="D37" t="str">
            <v>MR NA Server Consolidation</v>
          </cell>
          <cell r="E37" t="str">
            <v>1.1.2.8</v>
          </cell>
          <cell r="F37" t="str">
            <v>Midrange</v>
          </cell>
        </row>
        <row r="38">
          <cell r="B38" t="str">
            <v>1.1.3.9</v>
          </cell>
          <cell r="C38" t="str">
            <v>MR NA Security Tools</v>
          </cell>
          <cell r="D38" t="str">
            <v>MR NA Security Tools</v>
          </cell>
          <cell r="E38" t="str">
            <v>1.1.2.9</v>
          </cell>
          <cell r="F38" t="str">
            <v>Midrange</v>
          </cell>
        </row>
        <row r="39">
          <cell r="B39" t="str">
            <v>1.1.3.10</v>
          </cell>
          <cell r="C39" t="str">
            <v>MR NA Management Tools &amp; Tivoli</v>
          </cell>
          <cell r="D39" t="str">
            <v>MR NA Management Tools &amp; Tivoli</v>
          </cell>
          <cell r="E39" t="str">
            <v>1.1.2.10</v>
          </cell>
          <cell r="F39" t="str">
            <v>Midrange</v>
          </cell>
        </row>
        <row r="40">
          <cell r="B40" t="str">
            <v>1.1.3.11</v>
          </cell>
          <cell r="C40" t="str">
            <v>MR NA Domino Migration</v>
          </cell>
          <cell r="D40" t="str">
            <v>MR NA Domino Migration</v>
          </cell>
          <cell r="E40" t="str">
            <v>1.1.2.11</v>
          </cell>
          <cell r="F40" t="str">
            <v>Midrange</v>
          </cell>
        </row>
        <row r="41">
          <cell r="B41" t="str">
            <v>1.1.3.12</v>
          </cell>
          <cell r="C41" t="str">
            <v xml:space="preserve">MR BR Server Consolidation </v>
          </cell>
          <cell r="D41" t="str">
            <v xml:space="preserve">MR BR Server Consolidation </v>
          </cell>
          <cell r="E41" t="str">
            <v>1.1.2.13</v>
          </cell>
          <cell r="F41" t="str">
            <v>Midrange</v>
          </cell>
        </row>
        <row r="42">
          <cell r="B42" t="str">
            <v>1.1.3.13</v>
          </cell>
          <cell r="C42" t="str">
            <v xml:space="preserve">MR NA2BR Ops function move </v>
          </cell>
          <cell r="D42" t="str">
            <v xml:space="preserve">MR NA2BR Ops function move </v>
          </cell>
          <cell r="E42" t="str">
            <v>1.1.2.14</v>
          </cell>
          <cell r="F42" t="str">
            <v>Midrange</v>
          </cell>
        </row>
        <row r="43">
          <cell r="B43" t="str">
            <v>1.1.3.14</v>
          </cell>
          <cell r="C43" t="str">
            <v>MR NA2BR Support Function Moves</v>
          </cell>
          <cell r="D43" t="str">
            <v xml:space="preserve">MR NA2BR L2 function move </v>
          </cell>
          <cell r="E43" t="str">
            <v>1.1.2.15</v>
          </cell>
          <cell r="F43" t="str">
            <v>Midrange</v>
          </cell>
        </row>
        <row r="44">
          <cell r="B44" t="str">
            <v>1.1.3.15</v>
          </cell>
          <cell r="C44" t="str">
            <v>MR PCNGM Management Tools &amp; Tivoli</v>
          </cell>
          <cell r="D44" t="str">
            <v>MR PCNGM Management Tools &amp; Tivoli</v>
          </cell>
          <cell r="E44" t="str">
            <v>1.1.2.17</v>
          </cell>
          <cell r="F44" t="str">
            <v>Midrange</v>
          </cell>
        </row>
        <row r="45">
          <cell r="B45" t="str">
            <v>1.1.3.16</v>
          </cell>
          <cell r="C45" t="str">
            <v>MR PCNGM Security Tools</v>
          </cell>
          <cell r="D45" t="str">
            <v>MR PCNGM Security Tools</v>
          </cell>
          <cell r="E45" t="str">
            <v>1.1.2.19</v>
          </cell>
          <cell r="F45" t="str">
            <v>Midrange</v>
          </cell>
        </row>
        <row r="46">
          <cell r="B46" t="str">
            <v>1.1.3.17</v>
          </cell>
          <cell r="C46" t="str">
            <v>MR PCNGM Domino Migration</v>
          </cell>
          <cell r="D46" t="str">
            <v>MR PCNGM Domino Migration</v>
          </cell>
          <cell r="E46" t="str">
            <v>1.1.2.20</v>
          </cell>
          <cell r="F46" t="str">
            <v>Midrange</v>
          </cell>
        </row>
        <row r="47">
          <cell r="B47" t="str">
            <v>1.1.3.18</v>
          </cell>
          <cell r="C47" t="str">
            <v>MR BR Security Tools</v>
          </cell>
          <cell r="D47" t="str">
            <v>MR BR Security Tools</v>
          </cell>
          <cell r="E47" t="str">
            <v>1.1.2.21</v>
          </cell>
          <cell r="F47" t="str">
            <v>Midrange</v>
          </cell>
        </row>
        <row r="48">
          <cell r="B48" t="str">
            <v>1.1.3.19</v>
          </cell>
          <cell r="C48" t="str">
            <v xml:space="preserve">MR PCNGM2SA Ops function move </v>
          </cell>
          <cell r="D48" t="str">
            <v xml:space="preserve">MR PCNGM2SA Ops function move </v>
          </cell>
          <cell r="E48" t="str">
            <v>1.1.2.22</v>
          </cell>
          <cell r="F48" t="str">
            <v>Midrange</v>
          </cell>
        </row>
        <row r="49">
          <cell r="B49" t="str">
            <v>1.1.3.20</v>
          </cell>
          <cell r="C49" t="str">
            <v>MR PCNGM2SA Support Function Moves</v>
          </cell>
          <cell r="F49" t="str">
            <v>Midrange</v>
          </cell>
        </row>
        <row r="50">
          <cell r="B50" t="str">
            <v>1.1.3.21</v>
          </cell>
          <cell r="C50" t="str">
            <v xml:space="preserve">MR NL2SA Ops function move </v>
          </cell>
          <cell r="F50" t="str">
            <v>Midrange</v>
          </cell>
        </row>
        <row r="51">
          <cell r="B51" t="str">
            <v>1.1.3.22</v>
          </cell>
          <cell r="C51" t="str">
            <v>MR NL2SA Support Function Moves</v>
          </cell>
          <cell r="F51" t="str">
            <v>Midrange</v>
          </cell>
        </row>
        <row r="52">
          <cell r="B52">
            <v>1.2</v>
          </cell>
        </row>
        <row r="53">
          <cell r="B53" t="str">
            <v>1.2.1</v>
          </cell>
        </row>
        <row r="54">
          <cell r="B54" t="str">
            <v>1.2.1.1</v>
          </cell>
          <cell r="C54" t="str">
            <v xml:space="preserve">NW NL e-SNI implementation </v>
          </cell>
          <cell r="D54" t="str">
            <v xml:space="preserve">NW NL e-SNI implementation </v>
          </cell>
          <cell r="E54" t="str">
            <v>1.2.1.1</v>
          </cell>
          <cell r="F54" t="str">
            <v>Infrastructure Projects</v>
          </cell>
        </row>
        <row r="55">
          <cell r="B55" t="str">
            <v>1.2.1.2</v>
          </cell>
          <cell r="C55" t="str">
            <v xml:space="preserve">NW NA e-SNI implementation </v>
          </cell>
          <cell r="D55" t="str">
            <v xml:space="preserve">NW NA e-SNI implementation </v>
          </cell>
          <cell r="E55" t="str">
            <v>1.2.1.5</v>
          </cell>
          <cell r="F55" t="str">
            <v>Infrastructure Projects</v>
          </cell>
        </row>
        <row r="56">
          <cell r="B56" t="str">
            <v>1.2.1.3</v>
          </cell>
          <cell r="C56" t="str">
            <v xml:space="preserve">NW BR e-SNI implementation </v>
          </cell>
          <cell r="D56" t="str">
            <v xml:space="preserve">NW BR e-SNI implementation </v>
          </cell>
          <cell r="E56" t="str">
            <v>1.2.1.6</v>
          </cell>
          <cell r="F56" t="str">
            <v>Infrastructure Projects</v>
          </cell>
        </row>
        <row r="57">
          <cell r="B57" t="str">
            <v>1.2.1.4</v>
          </cell>
          <cell r="C57" t="str">
            <v xml:space="preserve">NW BR2NA Connectivity </v>
          </cell>
          <cell r="D57" t="str">
            <v xml:space="preserve">NW BR2NA Connectivity </v>
          </cell>
          <cell r="E57" t="str">
            <v>1.2.1.2</v>
          </cell>
          <cell r="F57" t="str">
            <v>Infrastructure Projects</v>
          </cell>
        </row>
        <row r="58">
          <cell r="B58" t="str">
            <v>1.2.1.5</v>
          </cell>
          <cell r="C58" t="str">
            <v>NW SA2UK Connectivity</v>
          </cell>
          <cell r="D58" t="str">
            <v>NW SA2UK Connectivity</v>
          </cell>
          <cell r="E58" t="str">
            <v>1.2.1.3</v>
          </cell>
          <cell r="F58" t="str">
            <v>Infrastructure Projects</v>
          </cell>
        </row>
        <row r="59">
          <cell r="B59" t="str">
            <v>1.2.1.7</v>
          </cell>
          <cell r="C59" t="str">
            <v>HD Global Free Phone</v>
          </cell>
          <cell r="D59" t="str">
            <v>HD Global Free Phone</v>
          </cell>
          <cell r="E59" t="str">
            <v>1.3.1.5</v>
          </cell>
          <cell r="F59" t="str">
            <v>Helpdesk</v>
          </cell>
        </row>
        <row r="60">
          <cell r="D60" t="str">
            <v>NW Capacity Plan for AAB</v>
          </cell>
          <cell r="E60" t="str">
            <v>1.2.1.4</v>
          </cell>
        </row>
        <row r="61">
          <cell r="B61">
            <v>1.3</v>
          </cell>
        </row>
        <row r="62">
          <cell r="B62" t="str">
            <v>1.3.1</v>
          </cell>
          <cell r="F62" t="str">
            <v>Helpdesk</v>
          </cell>
        </row>
        <row r="63">
          <cell r="B63" t="str">
            <v>1.3.1.1</v>
          </cell>
          <cell r="C63" t="str">
            <v>HD NA2Canada</v>
          </cell>
          <cell r="D63" t="str">
            <v>HD NA2Canada</v>
          </cell>
          <cell r="E63" t="str">
            <v>1.3.1.1</v>
          </cell>
          <cell r="F63" t="str">
            <v>Helpdesk</v>
          </cell>
        </row>
        <row r="64">
          <cell r="B64" t="str">
            <v>1.3.1.2</v>
          </cell>
          <cell r="C64" t="str">
            <v>HD NL2SA</v>
          </cell>
          <cell r="D64" t="str">
            <v>HD NL2SA</v>
          </cell>
          <cell r="E64" t="str">
            <v>1.3.1.2</v>
          </cell>
          <cell r="F64" t="str">
            <v>Helpdesk</v>
          </cell>
        </row>
        <row r="65">
          <cell r="B65" t="str">
            <v>1.3.1.3</v>
          </cell>
          <cell r="C65" t="str">
            <v xml:space="preserve">HD PCNGM2SA </v>
          </cell>
          <cell r="D65" t="str">
            <v xml:space="preserve">HD PCNGM2SA </v>
          </cell>
          <cell r="E65" t="str">
            <v>1.3.1.3</v>
          </cell>
          <cell r="F65" t="str">
            <v>Helpdesk</v>
          </cell>
        </row>
        <row r="66">
          <cell r="B66" t="str">
            <v>1.3.1.4</v>
          </cell>
          <cell r="C66" t="str">
            <v xml:space="preserve">HD BR2IBMBR </v>
          </cell>
          <cell r="D66" t="str">
            <v xml:space="preserve">HD BR2IBMBR </v>
          </cell>
          <cell r="E66" t="str">
            <v>1.3.1.4</v>
          </cell>
          <cell r="F66" t="str">
            <v>Helpdesk</v>
          </cell>
        </row>
        <row r="67">
          <cell r="B67" t="str">
            <v>1.3.2</v>
          </cell>
          <cell r="F67" t="str">
            <v>Distributed Computing</v>
          </cell>
        </row>
        <row r="68">
          <cell r="B68" t="str">
            <v>1.3.2.1</v>
          </cell>
          <cell r="C68" t="str">
            <v>Global Windows Management</v>
          </cell>
          <cell r="D68" t="str">
            <v>Global Windows Management</v>
          </cell>
          <cell r="E68" t="str">
            <v>1.3.3.1</v>
          </cell>
          <cell r="F68" t="str">
            <v>Distributed Computing</v>
          </cell>
        </row>
        <row r="69">
          <cell r="B69" t="str">
            <v>1.3.2.2</v>
          </cell>
          <cell r="C69" t="str">
            <v>NL Legacy branch teller peripheral conversion NL</v>
          </cell>
          <cell r="F69" t="str">
            <v>Distributed Computing</v>
          </cell>
        </row>
        <row r="70">
          <cell r="B70" t="str">
            <v>1.3.2.3</v>
          </cell>
          <cell r="C70" t="str">
            <v>BR Active Directory implementation</v>
          </cell>
          <cell r="E70"/>
          <cell r="F70" t="str">
            <v>Distributed Computing</v>
          </cell>
        </row>
        <row r="71">
          <cell r="B71" t="str">
            <v>1.3.2.4</v>
          </cell>
          <cell r="C71" t="str">
            <v>PCNGM Active Directory implementation</v>
          </cell>
          <cell r="F71" t="str">
            <v>Distributed Computing</v>
          </cell>
        </row>
        <row r="72">
          <cell r="B72" t="str">
            <v>1.3.2.5</v>
          </cell>
          <cell r="C72" t="str">
            <v>NA Additional Citrix server implementation</v>
          </cell>
          <cell r="F72" t="str">
            <v>Distributed Computing</v>
          </cell>
        </row>
        <row r="73">
          <cell r="B73" t="str">
            <v>1.3.2.6</v>
          </cell>
          <cell r="C73" t="str">
            <v>NL Additional Citrix server implementation</v>
          </cell>
          <cell r="F73" t="str">
            <v>Distributed Computing</v>
          </cell>
        </row>
        <row r="74">
          <cell r="B74" t="str">
            <v>1.3.2.7</v>
          </cell>
          <cell r="C74" t="str">
            <v>Asset Depot implementation</v>
          </cell>
          <cell r="F74" t="str">
            <v>Distributed Computing</v>
          </cell>
        </row>
        <row r="75">
          <cell r="B75" t="str">
            <v>1.3.2.8</v>
          </cell>
          <cell r="C75" t="str">
            <v>Global Print implementation</v>
          </cell>
          <cell r="F75" t="str">
            <v>Distributed Computing</v>
          </cell>
        </row>
        <row r="76">
          <cell r="D76" t="str">
            <v>Global Thin Client Assessment</v>
          </cell>
          <cell r="E76" t="str">
            <v>1.3.3.6</v>
          </cell>
          <cell r="F76" t="str">
            <v>Distributed Computing</v>
          </cell>
        </row>
        <row r="77">
          <cell r="B77">
            <v>1.4</v>
          </cell>
        </row>
        <row r="78">
          <cell r="B78" t="str">
            <v>1.4.1</v>
          </cell>
          <cell r="F78" t="str">
            <v>Print and Output</v>
          </cell>
        </row>
        <row r="79">
          <cell r="B79" t="str">
            <v>1.4.1.1</v>
          </cell>
          <cell r="C79" t="str">
            <v>Print NA Services to IBM Outsourcer</v>
          </cell>
          <cell r="D79" t="str">
            <v>Print NA Services to IBM Outsourcer</v>
          </cell>
          <cell r="E79" t="str">
            <v>1.4.1.1</v>
          </cell>
          <cell r="F79" t="str">
            <v>Print and Output</v>
          </cell>
        </row>
        <row r="80">
          <cell r="B80" t="str">
            <v>1.4.1.2</v>
          </cell>
          <cell r="C80" t="str">
            <v>Print NL Services to IBM Outsourcer</v>
          </cell>
          <cell r="D80" t="str">
            <v>Print NL Services to IBM Outsourcer</v>
          </cell>
          <cell r="E80" t="str">
            <v>1.4.1.2</v>
          </cell>
          <cell r="F80" t="str">
            <v>Print and Output</v>
          </cell>
        </row>
        <row r="81">
          <cell r="B81" t="str">
            <v>1.4.1.3</v>
          </cell>
          <cell r="C81" t="str">
            <v>Print BR Services to IBM Outsourcer</v>
          </cell>
          <cell r="D81" t="str">
            <v>Print BR Services to IBM Outsourcer</v>
          </cell>
          <cell r="E81" t="str">
            <v>1.4.1.3</v>
          </cell>
          <cell r="F81" t="str">
            <v>Print and Output</v>
          </cell>
        </row>
        <row r="82">
          <cell r="B82" t="str">
            <v>1.4.1.1</v>
          </cell>
          <cell r="C82" t="str">
            <v>Print BR Services to IBM PSD</v>
          </cell>
          <cell r="F82" t="str">
            <v>Print and Output</v>
          </cell>
        </row>
        <row r="83">
          <cell r="B83">
            <v>1.5</v>
          </cell>
        </row>
        <row r="84">
          <cell r="B84" t="str">
            <v>1.5.1</v>
          </cell>
          <cell r="F84" t="str">
            <v>Infrastructure Projects</v>
          </cell>
        </row>
        <row r="85">
          <cell r="B85" t="str">
            <v>1.5.1.1</v>
          </cell>
          <cell r="C85" t="str">
            <v>Global Peregrine Instance</v>
          </cell>
          <cell r="D85" t="str">
            <v>Global Peregrine Instance</v>
          </cell>
          <cell r="E85" t="str">
            <v>1.3.2.1</v>
          </cell>
          <cell r="F85" t="str">
            <v>Infrastructure Projects</v>
          </cell>
        </row>
        <row r="86">
          <cell r="B86" t="str">
            <v>1.5.1.2</v>
          </cell>
          <cell r="C86" t="str">
            <v>Global e-SMRT Deployment</v>
          </cell>
          <cell r="D86" t="str">
            <v>Global e-SMRT Deployment</v>
          </cell>
          <cell r="E86" t="str">
            <v>1.5.1.4</v>
          </cell>
          <cell r="F86" t="str">
            <v>Infrastructure Projects</v>
          </cell>
        </row>
        <row r="87">
          <cell r="B87" t="str">
            <v>1.5.1.3</v>
          </cell>
          <cell r="C87" t="str">
            <v>Global Proxima Deployment</v>
          </cell>
          <cell r="D87" t="str">
            <v>Global Proxima Deployment</v>
          </cell>
          <cell r="E87" t="str">
            <v>1.5.1.5</v>
          </cell>
          <cell r="F87" t="str">
            <v>Infrastructure Projects</v>
          </cell>
        </row>
        <row r="88">
          <cell r="B88" t="str">
            <v>1.5.1.4</v>
          </cell>
          <cell r="C88" t="str">
            <v>Global Service Portal</v>
          </cell>
          <cell r="D88" t="str">
            <v>Global Service Portal</v>
          </cell>
          <cell r="E88" t="str">
            <v>1.5.1.1</v>
          </cell>
          <cell r="F88" t="str">
            <v>Infrastructure Projects</v>
          </cell>
        </row>
        <row r="89">
          <cell r="B89" t="str">
            <v>1.5.2</v>
          </cell>
          <cell r="F89" t="str">
            <v>Infrastructure Projects</v>
          </cell>
        </row>
        <row r="90">
          <cell r="B90" t="str">
            <v>1.5.2.1</v>
          </cell>
          <cell r="C90" t="str">
            <v>Global EOP Deployment</v>
          </cell>
          <cell r="D90" t="str">
            <v>Global EOP Deployment</v>
          </cell>
          <cell r="E90" t="str">
            <v>1.5.1.2</v>
          </cell>
          <cell r="F90" t="str">
            <v>Infrastructure Projects</v>
          </cell>
        </row>
        <row r="91">
          <cell r="B91" t="str">
            <v>1.5.2.2</v>
          </cell>
          <cell r="C91" t="str">
            <v>Global Service Management Org and Mng Systems</v>
          </cell>
          <cell r="F91" t="str">
            <v>Infrastructure Projects</v>
          </cell>
        </row>
        <row r="92">
          <cell r="B92">
            <v>1.6</v>
          </cell>
          <cell r="C92"/>
          <cell r="F92" t="str">
            <v>Infrastructure Projects</v>
          </cell>
        </row>
        <row r="93">
          <cell r="B93" t="str">
            <v>1.6.1</v>
          </cell>
          <cell r="F93" t="str">
            <v>Infrastructure Projects</v>
          </cell>
        </row>
        <row r="94">
          <cell r="B94" t="str">
            <v>1.6.1.1</v>
          </cell>
          <cell r="C94" t="str">
            <v>BR2IBMBR IT Resources movement</v>
          </cell>
          <cell r="F94" t="str">
            <v>Infrastructure Projects</v>
          </cell>
        </row>
        <row r="95">
          <cell r="B95">
            <v>1.7</v>
          </cell>
          <cell r="F95" t="str">
            <v>Infrastructure Projects</v>
          </cell>
        </row>
        <row r="96">
          <cell r="B96" t="str">
            <v>1.7.1</v>
          </cell>
          <cell r="F96" t="str">
            <v>Infrastructure Projects</v>
          </cell>
        </row>
        <row r="97">
          <cell r="B97" t="str">
            <v>1.7.1.1</v>
          </cell>
          <cell r="C97" t="str">
            <v>Global Transformation Security</v>
          </cell>
          <cell r="D97" t="str">
            <v>Global Transformation Security</v>
          </cell>
          <cell r="E97" t="str">
            <v>1.5.2.1</v>
          </cell>
          <cell r="F97" t="str">
            <v>Infrastructure Projects</v>
          </cell>
        </row>
        <row r="98">
          <cell r="B98">
            <v>1.8</v>
          </cell>
        </row>
        <row r="99">
          <cell r="B99" t="str">
            <v>1.8.1</v>
          </cell>
        </row>
        <row r="100">
          <cell r="B100" t="str">
            <v>1.8.1.1</v>
          </cell>
          <cell r="C100" t="str">
            <v>Global Asset Management</v>
          </cell>
          <cell r="D100" t="str">
            <v>Global Asset Management</v>
          </cell>
          <cell r="E100" t="str">
            <v>1.3.3.5</v>
          </cell>
          <cell r="F100" t="str">
            <v>Distributed Computing</v>
          </cell>
        </row>
        <row r="101">
          <cell r="B101" t="str">
            <v>1.8.2</v>
          </cell>
          <cell r="F101" t="str">
            <v>Distributed Computing</v>
          </cell>
        </row>
        <row r="102">
          <cell r="B102" t="str">
            <v>1.8.2.1</v>
          </cell>
          <cell r="C102" t="str">
            <v>Global Standard Catalogue</v>
          </cell>
          <cell r="D102" t="str">
            <v>Global Standard Catalogue</v>
          </cell>
          <cell r="E102" t="str">
            <v>1.3.3.4</v>
          </cell>
          <cell r="F102" t="str">
            <v>Distributed Computing</v>
          </cell>
        </row>
        <row r="103">
          <cell r="B103" t="str">
            <v>1.8.3</v>
          </cell>
          <cell r="F103" t="str">
            <v>Distributed Computing</v>
          </cell>
        </row>
        <row r="104">
          <cell r="B104" t="str">
            <v>1.8.3.1</v>
          </cell>
          <cell r="C104" t="str">
            <v>W2W NL &amp; PCNGM DT &amp; Server</v>
          </cell>
          <cell r="D104" t="str">
            <v>W2W NL &amp; PCNGM DT &amp; Server</v>
          </cell>
          <cell r="E104" t="str">
            <v>1.5.3.1</v>
          </cell>
          <cell r="F104" t="str">
            <v>Distributed Computing</v>
          </cell>
        </row>
        <row r="105">
          <cell r="B105" t="str">
            <v>1.8.3.2</v>
          </cell>
          <cell r="C105" t="str">
            <v>W2W NL MR</v>
          </cell>
          <cell r="D105" t="str">
            <v>W2W NL MR</v>
          </cell>
          <cell r="E105" t="str">
            <v>1.5.3.2</v>
          </cell>
          <cell r="F105" t="str">
            <v>Midrange</v>
          </cell>
        </row>
        <row r="106">
          <cell r="B106" t="str">
            <v>1.8.3.3</v>
          </cell>
          <cell r="C106" t="str">
            <v>W2W NA MF &amp; MR DT &amp; Server</v>
          </cell>
          <cell r="D106" t="str">
            <v>W2W NA MF &amp; MR DT &amp; Server</v>
          </cell>
          <cell r="E106" t="str">
            <v>1.5.3.3</v>
          </cell>
          <cell r="F106" t="str">
            <v>Midrange/Mainframe</v>
          </cell>
        </row>
        <row r="107">
          <cell r="B107" t="str">
            <v>1.8.3.4</v>
          </cell>
          <cell r="C107" t="str">
            <v>W2W BR MF &amp; MR DT &amp; Server</v>
          </cell>
          <cell r="D107" t="str">
            <v>W2W BR MF &amp; MR DT &amp; Server</v>
          </cell>
          <cell r="E107" t="str">
            <v>1.5.3.4</v>
          </cell>
          <cell r="F107" t="str">
            <v>Midrange/Mainframe</v>
          </cell>
        </row>
        <row r="108">
          <cell r="B108" t="str">
            <v>1.8.3.5</v>
          </cell>
          <cell r="C108" t="str">
            <v>W2W PCNGM MR</v>
          </cell>
          <cell r="D108" t="str">
            <v>W2W PCNGM MR</v>
          </cell>
          <cell r="E108" t="str">
            <v>1.5.3.5</v>
          </cell>
          <cell r="F108" t="str">
            <v>Midrange</v>
          </cell>
        </row>
        <row r="109">
          <cell r="B109">
            <v>1.9</v>
          </cell>
        </row>
        <row r="110">
          <cell r="B110" t="str">
            <v>1.9.1</v>
          </cell>
          <cell r="F110" t="str">
            <v>Infrastructure Projects</v>
          </cell>
        </row>
        <row r="111">
          <cell r="B111" t="str">
            <v>1.9.1.1</v>
          </cell>
          <cell r="C111" t="str">
            <v>Global DR Assessment</v>
          </cell>
          <cell r="D111" t="str">
            <v>Global DR Assessment</v>
          </cell>
          <cell r="E111" t="str">
            <v>1.5.1.3</v>
          </cell>
          <cell r="F111" t="str">
            <v>Infrastructure Projects</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P Delta"/>
      <sheetName val="Referencetable"/>
      <sheetName val="WBS 8.5"/>
      <sheetName val="WBS Change Log"/>
      <sheetName val="WBS 9.0"/>
      <sheetName val="WBS 9.0-BAFO"/>
      <sheetName val="BUBR"/>
      <sheetName val="BUNA"/>
      <sheetName val="BUNL"/>
      <sheetName val="AMNL"/>
      <sheetName val="AMLUX"/>
      <sheetName val="PCNGM"/>
      <sheetName val="Transformation Projects II"/>
      <sheetName val="Transformation Costs II"/>
      <sheetName val="Transformation Projects II (2)"/>
      <sheetName val="Transformation Projects (4_8)"/>
      <sheetName val="Transformation Projects"/>
      <sheetName val="Transformation Costs"/>
    </sheetNames>
    <sheetDataSet>
      <sheetData sheetId="0" refreshError="1"/>
      <sheetData sheetId="1" refreshError="1"/>
      <sheetData sheetId="2" refreshError="1"/>
      <sheetData sheetId="3" refreshError="1"/>
      <sheetData sheetId="4">
        <row r="1">
          <cell r="I1" t="str">
            <v>WBS</v>
          </cell>
          <cell r="J1" t="str">
            <v>Sub Project</v>
          </cell>
          <cell r="K1" t="str">
            <v>Tower</v>
          </cell>
        </row>
        <row r="3">
          <cell r="I3">
            <v>0.1</v>
          </cell>
        </row>
        <row r="4">
          <cell r="I4" t="str">
            <v>0.1.1</v>
          </cell>
        </row>
        <row r="5">
          <cell r="I5" t="str">
            <v>0.1.1.1</v>
          </cell>
          <cell r="J5" t="str">
            <v>Global Programme Management</v>
          </cell>
          <cell r="K5" t="str">
            <v>Infrastructure Projects</v>
          </cell>
        </row>
        <row r="6">
          <cell r="I6" t="str">
            <v>0.1.1.2</v>
          </cell>
          <cell r="J6" t="str">
            <v>NL Programme Management</v>
          </cell>
          <cell r="K6" t="str">
            <v>Infrastructure Projects</v>
          </cell>
        </row>
        <row r="7">
          <cell r="I7" t="str">
            <v>0.1.1.3</v>
          </cell>
          <cell r="J7" t="str">
            <v>NA Programme Management</v>
          </cell>
          <cell r="K7" t="str">
            <v>Infrastructure Projects</v>
          </cell>
        </row>
        <row r="8">
          <cell r="I8" t="str">
            <v>0.1.1.4</v>
          </cell>
          <cell r="J8" t="str">
            <v>BR Programme Management</v>
          </cell>
          <cell r="K8" t="str">
            <v>Infrastructure Projects</v>
          </cell>
        </row>
        <row r="9">
          <cell r="I9" t="str">
            <v>0.1.1.5</v>
          </cell>
          <cell r="J9" t="str">
            <v>PC NGM Programme Management</v>
          </cell>
          <cell r="K9" t="str">
            <v>Infrastructure Projects</v>
          </cell>
        </row>
        <row r="10">
          <cell r="I10" t="str">
            <v>0.1.1.6</v>
          </cell>
          <cell r="J10" t="str">
            <v>Termination Plan</v>
          </cell>
          <cell r="K10" t="str">
            <v>Infrastructure Projects</v>
          </cell>
        </row>
        <row r="11">
          <cell r="I11" t="str">
            <v>0.1.2</v>
          </cell>
          <cell r="K11" t="str">
            <v>Infrastructure Projects</v>
          </cell>
        </row>
        <row r="12">
          <cell r="I12" t="str">
            <v>0.1.2.1</v>
          </cell>
          <cell r="J12" t="str">
            <v>Global Solution Maturing</v>
          </cell>
          <cell r="K12" t="str">
            <v>Infrastructure Projects</v>
          </cell>
        </row>
        <row r="13">
          <cell r="I13" t="str">
            <v>0.1.3</v>
          </cell>
          <cell r="K13" t="str">
            <v>Infrastructure Projects</v>
          </cell>
        </row>
        <row r="14">
          <cell r="I14" t="str">
            <v>0.1.3.1</v>
          </cell>
          <cell r="J14" t="str">
            <v>Global Architecture</v>
          </cell>
          <cell r="K14" t="str">
            <v>Infrastructure Projects</v>
          </cell>
        </row>
        <row r="15">
          <cell r="I15">
            <v>1.1000000000000001</v>
          </cell>
        </row>
        <row r="16">
          <cell r="I16" t="str">
            <v>1.1.2</v>
          </cell>
        </row>
        <row r="17">
          <cell r="I17" t="str">
            <v>1.1.2.2</v>
          </cell>
          <cell r="J17" t="str">
            <v>MF NL ESMA &amp; LPAR Consolidation</v>
          </cell>
          <cell r="K17" t="str">
            <v>Mainframe</v>
          </cell>
        </row>
        <row r="18">
          <cell r="I18" t="str">
            <v>1.1.2.3</v>
          </cell>
          <cell r="J18" t="str">
            <v xml:space="preserve">MF&amp; MR NL2SA Ops function move </v>
          </cell>
          <cell r="K18" t="str">
            <v>Mainframe</v>
          </cell>
        </row>
        <row r="19">
          <cell r="I19" t="str">
            <v>1.1.2.4</v>
          </cell>
          <cell r="J19" t="str">
            <v xml:space="preserve">MF NA2BR Ops function move </v>
          </cell>
          <cell r="K19" t="str">
            <v>Mainframe</v>
          </cell>
        </row>
        <row r="20">
          <cell r="I20" t="str">
            <v>1.1.2.5</v>
          </cell>
          <cell r="J20" t="str">
            <v xml:space="preserve">MF BR ISV software to IBM </v>
          </cell>
          <cell r="K20" t="str">
            <v>Mainframe</v>
          </cell>
        </row>
        <row r="21">
          <cell r="I21" t="str">
            <v>1.1.2.6</v>
          </cell>
          <cell r="J21" t="str">
            <v xml:space="preserve">MF NA2BR Support Function Moves </v>
          </cell>
          <cell r="K21" t="str">
            <v>Mainframe</v>
          </cell>
        </row>
        <row r="22">
          <cell r="I22" t="str">
            <v>1.1.2.7</v>
          </cell>
          <cell r="J22" t="str">
            <v>MF NA ISV software to IBM</v>
          </cell>
          <cell r="K22" t="str">
            <v>Mainframe</v>
          </cell>
        </row>
        <row r="23">
          <cell r="I23" t="str">
            <v>1.1.2.8</v>
          </cell>
          <cell r="J23" t="str">
            <v xml:space="preserve">MF &amp; MR NL2SA Support Function Moves </v>
          </cell>
          <cell r="K23" t="str">
            <v>Mainframe</v>
          </cell>
        </row>
        <row r="24">
          <cell r="I24" t="str">
            <v>1.1.2.9</v>
          </cell>
          <cell r="J24" t="str">
            <v>MF NA ESMA Common Platform</v>
          </cell>
          <cell r="K24" t="str">
            <v>Mainframe</v>
          </cell>
        </row>
        <row r="25">
          <cell r="I25" t="str">
            <v>1.1.2.10</v>
          </cell>
          <cell r="J25" t="str">
            <v>MF BR ESMA Common Platform</v>
          </cell>
          <cell r="K25" t="str">
            <v>Mainframe</v>
          </cell>
        </row>
        <row r="26">
          <cell r="I26" t="str">
            <v>1.1.2.11</v>
          </cell>
          <cell r="J26" t="str">
            <v xml:space="preserve">MF&amp; MR BR2IBMBR Ops function move </v>
          </cell>
          <cell r="K26" t="str">
            <v>Mainframe</v>
          </cell>
        </row>
        <row r="27">
          <cell r="I27" t="str">
            <v>1.1.2.12</v>
          </cell>
          <cell r="J27" t="str">
            <v xml:space="preserve">MF &amp; MR BR2IBMBR Support Function Moves </v>
          </cell>
          <cell r="K27" t="str">
            <v>Mainframe</v>
          </cell>
        </row>
        <row r="28">
          <cell r="I28" t="str">
            <v>1.1.2.13</v>
          </cell>
          <cell r="J28" t="str">
            <v>MF &amp; MR Global Storage Study</v>
          </cell>
          <cell r="K28" t="str">
            <v>Mainframe</v>
          </cell>
        </row>
        <row r="29">
          <cell r="I29" t="str">
            <v>1.1.3</v>
          </cell>
          <cell r="K29" t="str">
            <v>Midrange</v>
          </cell>
        </row>
        <row r="30">
          <cell r="I30" t="str">
            <v>1.1.3.1</v>
          </cell>
          <cell r="J30" t="str">
            <v>MR NL Management Tools &amp; Tivoli</v>
          </cell>
          <cell r="K30" t="str">
            <v>Midrange</v>
          </cell>
        </row>
        <row r="31">
          <cell r="I31" t="str">
            <v>1.1.3.2</v>
          </cell>
          <cell r="J31" t="str">
            <v>MR NL UMI</v>
          </cell>
          <cell r="K31" t="str">
            <v>Midrange</v>
          </cell>
        </row>
        <row r="32">
          <cell r="I32" t="str">
            <v>1.1.3.3</v>
          </cell>
          <cell r="J32" t="str">
            <v xml:space="preserve">MR NL Security Tools </v>
          </cell>
          <cell r="K32" t="str">
            <v>Midrange</v>
          </cell>
        </row>
        <row r="33">
          <cell r="I33" t="str">
            <v>1.1.3.4</v>
          </cell>
          <cell r="J33" t="str">
            <v xml:space="preserve">MR NL Server Consolidation </v>
          </cell>
          <cell r="K33" t="str">
            <v>Midrange</v>
          </cell>
        </row>
        <row r="34">
          <cell r="I34" t="str">
            <v>1.1.3.5</v>
          </cell>
          <cell r="J34" t="str">
            <v>MR NL Domino Migration</v>
          </cell>
          <cell r="K34" t="str">
            <v>Midrange</v>
          </cell>
        </row>
        <row r="35">
          <cell r="I35" t="str">
            <v>1.1.3.6</v>
          </cell>
          <cell r="J35" t="str">
            <v>MR BR UMI</v>
          </cell>
          <cell r="K35" t="str">
            <v>Midrange</v>
          </cell>
        </row>
        <row r="36">
          <cell r="I36" t="str">
            <v>1.1.3.7</v>
          </cell>
          <cell r="J36" t="str">
            <v>MR NA UMI</v>
          </cell>
          <cell r="K36" t="str">
            <v>Midrange</v>
          </cell>
        </row>
        <row r="37">
          <cell r="I37" t="str">
            <v>1.1.3.8</v>
          </cell>
          <cell r="J37" t="str">
            <v>MR NA Server Consolidation</v>
          </cell>
          <cell r="K37" t="str">
            <v>Midrange</v>
          </cell>
        </row>
        <row r="38">
          <cell r="I38" t="str">
            <v>1.1.3.9</v>
          </cell>
          <cell r="J38" t="str">
            <v>MR NA Security Tools</v>
          </cell>
          <cell r="K38" t="str">
            <v>Midrange</v>
          </cell>
        </row>
        <row r="39">
          <cell r="I39" t="str">
            <v>1.1.3.10</v>
          </cell>
          <cell r="J39" t="str">
            <v>MR NA Management Tools &amp; Tivoli</v>
          </cell>
          <cell r="K39" t="str">
            <v>Midrange</v>
          </cell>
        </row>
        <row r="40">
          <cell r="I40" t="str">
            <v>1.1.3.11</v>
          </cell>
          <cell r="J40" t="str">
            <v>MR NA Domino Migration</v>
          </cell>
          <cell r="K40" t="str">
            <v>Midrange</v>
          </cell>
        </row>
        <row r="41">
          <cell r="I41" t="str">
            <v>1.1.3.12</v>
          </cell>
          <cell r="J41" t="str">
            <v xml:space="preserve">MR BR Server Consolidation </v>
          </cell>
          <cell r="K41" t="str">
            <v>Midrange</v>
          </cell>
        </row>
        <row r="42">
          <cell r="I42" t="str">
            <v>1.1.3.12a</v>
          </cell>
          <cell r="J42" t="str">
            <v>MR BR Server Consolidation (from US)</v>
          </cell>
          <cell r="K42" t="str">
            <v>Midrange</v>
          </cell>
        </row>
        <row r="43">
          <cell r="I43" t="str">
            <v>1.1.3.13</v>
          </cell>
          <cell r="J43" t="str">
            <v xml:space="preserve">MR NA2BR Ops function move </v>
          </cell>
          <cell r="K43" t="str">
            <v>Midrange</v>
          </cell>
        </row>
        <row r="44">
          <cell r="I44" t="str">
            <v>1.1.3.14</v>
          </cell>
          <cell r="J44" t="str">
            <v>MR NA2BR Support Function Moves</v>
          </cell>
          <cell r="K44" t="str">
            <v>Midrange</v>
          </cell>
        </row>
        <row r="45">
          <cell r="I45" t="str">
            <v>1.1.3.15</v>
          </cell>
          <cell r="J45" t="str">
            <v>MR PC NGM Management Tools &amp; Tivoli</v>
          </cell>
          <cell r="K45" t="str">
            <v>Midrange</v>
          </cell>
        </row>
        <row r="46">
          <cell r="I46" t="str">
            <v>1.1.3.16</v>
          </cell>
          <cell r="J46" t="str">
            <v>MR PC NGM Security Tools</v>
          </cell>
          <cell r="K46" t="str">
            <v>Midrange</v>
          </cell>
        </row>
        <row r="47">
          <cell r="I47" t="str">
            <v>1.1.3.18</v>
          </cell>
          <cell r="J47" t="str">
            <v>MR BR Security Tools</v>
          </cell>
          <cell r="K47" t="str">
            <v>Midrange</v>
          </cell>
        </row>
        <row r="48">
          <cell r="I48" t="str">
            <v>1.1.3.19</v>
          </cell>
          <cell r="J48" t="str">
            <v xml:space="preserve">MR PC NGM2SA Ops function move </v>
          </cell>
          <cell r="K48" t="str">
            <v>Midrange</v>
          </cell>
        </row>
        <row r="49">
          <cell r="I49" t="str">
            <v>1.1.3.20</v>
          </cell>
          <cell r="J49" t="str">
            <v>MR PC NGM2SA Support Function Moves</v>
          </cell>
          <cell r="K49" t="str">
            <v>Midrange</v>
          </cell>
        </row>
        <row r="50">
          <cell r="I50" t="str">
            <v>1.1.3.21</v>
          </cell>
          <cell r="J50" t="str">
            <v>MR BR Management Tools &amp; Tivoli</v>
          </cell>
          <cell r="K50" t="str">
            <v>Midrange</v>
          </cell>
        </row>
        <row r="51">
          <cell r="I51" t="str">
            <v>1.1.3.22</v>
          </cell>
          <cell r="J51" t="str">
            <v xml:space="preserve">MR PC NGM Server Consolidation </v>
          </cell>
          <cell r="K51" t="str">
            <v>Midrange</v>
          </cell>
        </row>
        <row r="52">
          <cell r="I52">
            <v>1.2</v>
          </cell>
        </row>
        <row r="53">
          <cell r="I53" t="str">
            <v>1.2.1</v>
          </cell>
        </row>
        <row r="54">
          <cell r="I54" t="str">
            <v>1.2.1.1</v>
          </cell>
          <cell r="J54" t="str">
            <v xml:space="preserve">NW NL e-SNI implementation </v>
          </cell>
          <cell r="K54" t="str">
            <v>Infrastructure Projects</v>
          </cell>
        </row>
        <row r="55">
          <cell r="I55" t="str">
            <v>1.2.1.2</v>
          </cell>
          <cell r="J55" t="str">
            <v xml:space="preserve">NW NA e-SNI implementation </v>
          </cell>
          <cell r="K55" t="str">
            <v>Infrastructure Projects</v>
          </cell>
        </row>
        <row r="56">
          <cell r="I56" t="str">
            <v>1.2.1.3</v>
          </cell>
          <cell r="J56" t="str">
            <v xml:space="preserve">NW BR e-SNI implementation </v>
          </cell>
          <cell r="K56" t="str">
            <v>Infrastructure Projects</v>
          </cell>
        </row>
        <row r="57">
          <cell r="I57" t="str">
            <v>1.2.1.4</v>
          </cell>
          <cell r="J57" t="str">
            <v xml:space="preserve">NW BR2NA Connectivity </v>
          </cell>
          <cell r="K57" t="str">
            <v>Infrastructure Projects</v>
          </cell>
        </row>
        <row r="58">
          <cell r="I58" t="str">
            <v>1.2.1.5</v>
          </cell>
          <cell r="J58" t="str">
            <v>NW SA2UK Connectivity</v>
          </cell>
          <cell r="K58" t="str">
            <v>Infrastructure Projects</v>
          </cell>
        </row>
        <row r="59">
          <cell r="I59" t="str">
            <v>1.2.1.7</v>
          </cell>
          <cell r="J59" t="str">
            <v>HD Global Free Phone</v>
          </cell>
          <cell r="K59" t="str">
            <v>Helpdesk</v>
          </cell>
        </row>
        <row r="60">
          <cell r="I60">
            <v>1.3</v>
          </cell>
          <cell r="K60" t="str">
            <v>Helpdesk</v>
          </cell>
        </row>
        <row r="61">
          <cell r="I61" t="str">
            <v>1.3.1</v>
          </cell>
        </row>
        <row r="62">
          <cell r="I62" t="str">
            <v>1.3.1.1</v>
          </cell>
          <cell r="J62" t="str">
            <v>HD NA2Canada</v>
          </cell>
          <cell r="K62" t="str">
            <v>Helpdesk</v>
          </cell>
        </row>
        <row r="63">
          <cell r="I63" t="str">
            <v>1.3.1.2</v>
          </cell>
          <cell r="J63" t="str">
            <v>HD NL2SA</v>
          </cell>
          <cell r="K63" t="str">
            <v>Helpdesk</v>
          </cell>
        </row>
        <row r="64">
          <cell r="I64" t="str">
            <v>1.3.1.3</v>
          </cell>
          <cell r="J64" t="str">
            <v xml:space="preserve">HD PC NGM2SA </v>
          </cell>
          <cell r="K64" t="str">
            <v>Helpdesk</v>
          </cell>
        </row>
        <row r="65">
          <cell r="I65" t="str">
            <v>1.3.1.4</v>
          </cell>
          <cell r="J65" t="str">
            <v xml:space="preserve">HD BR2IBMBR </v>
          </cell>
          <cell r="K65" t="str">
            <v>Helpdesk</v>
          </cell>
        </row>
        <row r="66">
          <cell r="I66" t="str">
            <v>1.3.2</v>
          </cell>
        </row>
        <row r="67">
          <cell r="I67" t="str">
            <v>1.3.2.1</v>
          </cell>
          <cell r="J67" t="str">
            <v>Global Windows Management</v>
          </cell>
          <cell r="K67" t="str">
            <v>Distributed Computing</v>
          </cell>
        </row>
        <row r="68">
          <cell r="I68" t="str">
            <v>1.3.2.2</v>
          </cell>
          <cell r="J68" t="str">
            <v>NL Legacy branch teller peripheral conversion NL</v>
          </cell>
          <cell r="K68" t="str">
            <v>Distributed Computing</v>
          </cell>
        </row>
        <row r="69">
          <cell r="I69" t="str">
            <v>1.3.2.3</v>
          </cell>
          <cell r="J69" t="str">
            <v>BR Active Directory implementation</v>
          </cell>
          <cell r="K69" t="str">
            <v>Distributed Computing</v>
          </cell>
        </row>
        <row r="70">
          <cell r="I70" t="str">
            <v>1.3.2.4</v>
          </cell>
          <cell r="J70" t="str">
            <v>PC NGM Active Directory implementation</v>
          </cell>
          <cell r="K70" t="str">
            <v>Distributed Computing</v>
          </cell>
        </row>
        <row r="71">
          <cell r="I71" t="str">
            <v>1.3.2.5</v>
          </cell>
          <cell r="J71" t="str">
            <v>NA Additional Citrix server implementation</v>
          </cell>
          <cell r="K71" t="str">
            <v>Distributed Computing</v>
          </cell>
        </row>
        <row r="72">
          <cell r="I72" t="str">
            <v>1.3.2.6</v>
          </cell>
          <cell r="J72" t="str">
            <v>NL Additional Citrix server implementation</v>
          </cell>
          <cell r="K72" t="str">
            <v>Distributed Computing</v>
          </cell>
        </row>
        <row r="73">
          <cell r="I73" t="str">
            <v>1.3.2.7</v>
          </cell>
          <cell r="J73" t="str">
            <v>Asset Depot implementation</v>
          </cell>
          <cell r="K73" t="str">
            <v>Distributed Computing</v>
          </cell>
        </row>
        <row r="74">
          <cell r="I74" t="str">
            <v>1.3.2.8</v>
          </cell>
          <cell r="J74" t="str">
            <v>Global Print implementation</v>
          </cell>
          <cell r="K74" t="str">
            <v>Distributed Computing</v>
          </cell>
        </row>
        <row r="75">
          <cell r="I75" t="str">
            <v>1.3.2.9</v>
          </cell>
          <cell r="J75" t="str">
            <v>NL Standard Desk Top image rollout</v>
          </cell>
          <cell r="K75" t="str">
            <v>Distributed Computing</v>
          </cell>
        </row>
        <row r="76">
          <cell r="I76" t="str">
            <v>1.3.2.10</v>
          </cell>
          <cell r="J76" t="str">
            <v>NA Standard Desk Top image rollout</v>
          </cell>
          <cell r="K76" t="str">
            <v>Distributed Computing</v>
          </cell>
        </row>
        <row r="77">
          <cell r="I77" t="str">
            <v>1.3.2.11</v>
          </cell>
          <cell r="J77" t="str">
            <v>BR Standard Desk Top image rollout</v>
          </cell>
          <cell r="K77" t="str">
            <v>Distributed Computing</v>
          </cell>
        </row>
        <row r="78">
          <cell r="I78" t="str">
            <v>1.3.2.12</v>
          </cell>
          <cell r="J78" t="str">
            <v>PC NGM Standard Desk Top image rollout</v>
          </cell>
          <cell r="K78" t="str">
            <v>Distributed Computing</v>
          </cell>
        </row>
        <row r="79">
          <cell r="I79" t="str">
            <v>1.3.2.13</v>
          </cell>
          <cell r="J79" t="str">
            <v>NL NT4 to Windows 2003 migration</v>
          </cell>
          <cell r="K79" t="str">
            <v>Distributed Computing</v>
          </cell>
        </row>
        <row r="80">
          <cell r="I80" t="str">
            <v>1.3.2.14</v>
          </cell>
          <cell r="J80" t="str">
            <v>NA NT4 to Windows 2003 migration</v>
          </cell>
          <cell r="K80" t="str">
            <v>Distributed Computing</v>
          </cell>
        </row>
        <row r="81">
          <cell r="I81" t="str">
            <v>1.3.2.15</v>
          </cell>
          <cell r="J81" t="str">
            <v>BR NT4 to Windows 2003 migration</v>
          </cell>
          <cell r="K81" t="str">
            <v>Distributed Computing</v>
          </cell>
        </row>
        <row r="82">
          <cell r="I82" t="str">
            <v>1.3.2.16</v>
          </cell>
          <cell r="J82" t="str">
            <v>PC NGM NT4 to Windows 2003 migration</v>
          </cell>
          <cell r="K82" t="str">
            <v>Distributed Computing</v>
          </cell>
        </row>
        <row r="83">
          <cell r="I83">
            <v>1.4</v>
          </cell>
        </row>
        <row r="84">
          <cell r="I84" t="str">
            <v>1.4.1</v>
          </cell>
        </row>
        <row r="85">
          <cell r="I85" t="str">
            <v>1.4.1.1</v>
          </cell>
          <cell r="J85" t="str">
            <v>Print BR Services to IBM PSD</v>
          </cell>
          <cell r="K85" t="str">
            <v>Print and Output</v>
          </cell>
        </row>
        <row r="86">
          <cell r="I86">
            <v>1.5</v>
          </cell>
        </row>
        <row r="87">
          <cell r="I87" t="str">
            <v>1.5.1</v>
          </cell>
        </row>
        <row r="88">
          <cell r="I88" t="str">
            <v>1.5.1.1</v>
          </cell>
          <cell r="J88" t="str">
            <v>Global Peregrine Instance</v>
          </cell>
          <cell r="K88" t="str">
            <v>Infrastructure Projects</v>
          </cell>
        </row>
        <row r="89">
          <cell r="I89" t="str">
            <v>1.5.1.2</v>
          </cell>
          <cell r="J89" t="str">
            <v>Global e-SMRT Deployment</v>
          </cell>
          <cell r="K89" t="str">
            <v>Infrastructure Projects</v>
          </cell>
        </row>
        <row r="90">
          <cell r="I90" t="str">
            <v>1.5.1.3</v>
          </cell>
          <cell r="J90" t="str">
            <v>Global Proxima Deployment</v>
          </cell>
          <cell r="K90" t="str">
            <v>Infrastructure Projects</v>
          </cell>
        </row>
        <row r="91">
          <cell r="I91" t="str">
            <v>1.5.1.4</v>
          </cell>
          <cell r="J91" t="str">
            <v>Global Service Portal</v>
          </cell>
          <cell r="K91" t="str">
            <v>Infrastructure Projects</v>
          </cell>
        </row>
        <row r="92">
          <cell r="I92" t="str">
            <v>1.5.2</v>
          </cell>
        </row>
        <row r="93">
          <cell r="I93" t="str">
            <v>1.5.2.1</v>
          </cell>
          <cell r="J93" t="str">
            <v>Global EOP Deployment</v>
          </cell>
          <cell r="K93" t="str">
            <v>Infrastructure Projects</v>
          </cell>
        </row>
        <row r="94">
          <cell r="I94" t="str">
            <v>1.5.2.2</v>
          </cell>
          <cell r="J94" t="str">
            <v>Global Service Management Org and Mng Systems</v>
          </cell>
          <cell r="K94" t="str">
            <v>Infrastructure Projects</v>
          </cell>
        </row>
        <row r="95">
          <cell r="I95">
            <v>1.7</v>
          </cell>
        </row>
        <row r="96">
          <cell r="I96" t="str">
            <v>1.7.1</v>
          </cell>
        </row>
        <row r="97">
          <cell r="I97" t="str">
            <v>1.7.1.1</v>
          </cell>
          <cell r="J97" t="str">
            <v>Global Transformation Security</v>
          </cell>
          <cell r="K97" t="str">
            <v>Infrastructure Projects</v>
          </cell>
        </row>
        <row r="98">
          <cell r="I98">
            <v>1.8</v>
          </cell>
        </row>
        <row r="99">
          <cell r="I99" t="str">
            <v>1.8.1</v>
          </cell>
        </row>
        <row r="100">
          <cell r="I100" t="str">
            <v>1.8.1.1</v>
          </cell>
          <cell r="J100" t="str">
            <v>Global Asset Management</v>
          </cell>
          <cell r="K100" t="str">
            <v>Distributed Computing</v>
          </cell>
        </row>
        <row r="101">
          <cell r="I101" t="str">
            <v>1.8.2</v>
          </cell>
        </row>
        <row r="102">
          <cell r="I102" t="str">
            <v>1.8.2.1</v>
          </cell>
          <cell r="J102" t="str">
            <v>Global Standard Catalogue</v>
          </cell>
          <cell r="K102" t="str">
            <v>Distributed Computing</v>
          </cell>
        </row>
        <row r="103">
          <cell r="I103" t="str">
            <v>1.8.3</v>
          </cell>
        </row>
        <row r="104">
          <cell r="I104" t="str">
            <v>1.8.3.1</v>
          </cell>
          <cell r="J104" t="str">
            <v xml:space="preserve">Global W2W </v>
          </cell>
          <cell r="K104" t="str">
            <v>Infrastructure Projects</v>
          </cell>
        </row>
        <row r="105">
          <cell r="I105">
            <v>1.9</v>
          </cell>
        </row>
        <row r="106">
          <cell r="I106" t="str">
            <v>1.9.1</v>
          </cell>
        </row>
        <row r="107">
          <cell r="I107" t="str">
            <v>1.9.1.1</v>
          </cell>
          <cell r="J107" t="str">
            <v>Global DR Assessment</v>
          </cell>
          <cell r="K107" t="str">
            <v>Infrastructure Projects</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M Transformation Payments "/>
      <sheetName val="IBM Transition Payments "/>
      <sheetName val="AAB Transformation Effort "/>
      <sheetName val="AAB Transition Effort"/>
      <sheetName val="Architecture"/>
      <sheetName val="Transformation Milestones"/>
      <sheetName val="Transformation Pricing_July 4"/>
      <sheetName val="AAB Effort Detail"/>
      <sheetName val="Transformation Recon"/>
    </sheetNames>
    <sheetDataSet>
      <sheetData sheetId="0">
        <row r="2">
          <cell r="A2" t="str">
            <v>0.1.1.1</v>
          </cell>
          <cell r="J2">
            <v>420803.52091864368</v>
          </cell>
        </row>
        <row r="3">
          <cell r="A3" t="str">
            <v>0.1.1.2</v>
          </cell>
          <cell r="J3">
            <v>115790.84203661463</v>
          </cell>
        </row>
        <row r="4">
          <cell r="A4" t="str">
            <v>0.1.1.3</v>
          </cell>
          <cell r="J4">
            <v>44108.16397266386</v>
          </cell>
        </row>
        <row r="5">
          <cell r="A5" t="str">
            <v>0.1.1.4</v>
          </cell>
          <cell r="J5">
            <v>23030.418149120273</v>
          </cell>
        </row>
        <row r="6">
          <cell r="A6" t="str">
            <v>0.1.1.5</v>
          </cell>
          <cell r="J6">
            <v>108307.69230769231</v>
          </cell>
        </row>
        <row r="7">
          <cell r="A7" t="str">
            <v>0.1.1.6</v>
          </cell>
          <cell r="J7">
            <v>37356.763300736435</v>
          </cell>
        </row>
        <row r="8">
          <cell r="A8" t="str">
            <v>0.1.2.1</v>
          </cell>
          <cell r="J8">
            <v>0</v>
          </cell>
        </row>
        <row r="9">
          <cell r="A9" t="str">
            <v>0.1.3.1</v>
          </cell>
          <cell r="J9">
            <v>23829.682694996081</v>
          </cell>
        </row>
        <row r="10">
          <cell r="A10" t="str">
            <v>1.1.2.10</v>
          </cell>
          <cell r="J10">
            <v>0</v>
          </cell>
        </row>
        <row r="11">
          <cell r="A11" t="str">
            <v>1.1.2.11</v>
          </cell>
          <cell r="J11">
            <v>26489.719640654799</v>
          </cell>
        </row>
        <row r="12">
          <cell r="A12" t="str">
            <v>1.1.2.12</v>
          </cell>
          <cell r="J12">
            <v>128752.35825341518</v>
          </cell>
        </row>
        <row r="13">
          <cell r="A13" t="str">
            <v>1.1.2.13</v>
          </cell>
          <cell r="J13">
            <v>0</v>
          </cell>
        </row>
        <row r="14">
          <cell r="A14" t="str">
            <v>1.1.2.2</v>
          </cell>
          <cell r="J14">
            <v>0</v>
          </cell>
        </row>
        <row r="15">
          <cell r="A15" t="str">
            <v>1.1.2.3</v>
          </cell>
          <cell r="J15">
            <v>14628.122050393635</v>
          </cell>
        </row>
        <row r="16">
          <cell r="A16" t="str">
            <v>1.1.2.4</v>
          </cell>
          <cell r="J16">
            <v>403974.42706449539</v>
          </cell>
        </row>
        <row r="17">
          <cell r="A17" t="str">
            <v>1.1.2.5</v>
          </cell>
          <cell r="J17">
            <v>0</v>
          </cell>
        </row>
        <row r="18">
          <cell r="A18" t="str">
            <v>1.1.2.6</v>
          </cell>
          <cell r="J18">
            <v>0</v>
          </cell>
        </row>
        <row r="19">
          <cell r="A19" t="str">
            <v>1.1.2.7</v>
          </cell>
          <cell r="J19">
            <v>0</v>
          </cell>
        </row>
        <row r="20">
          <cell r="A20" t="str">
            <v>1.1.2.8</v>
          </cell>
          <cell r="J20">
            <v>0</v>
          </cell>
        </row>
        <row r="21">
          <cell r="A21" t="str">
            <v>1.1.2.9</v>
          </cell>
          <cell r="J21">
            <v>0</v>
          </cell>
        </row>
        <row r="22">
          <cell r="A22" t="str">
            <v>1.1.3.1</v>
          </cell>
          <cell r="J22">
            <v>0</v>
          </cell>
        </row>
        <row r="23">
          <cell r="A23" t="str">
            <v>1.1.3.10</v>
          </cell>
          <cell r="J23">
            <v>0</v>
          </cell>
        </row>
        <row r="24">
          <cell r="A24" t="str">
            <v>1.1.3.11</v>
          </cell>
          <cell r="J24">
            <v>187712.65803020023</v>
          </cell>
        </row>
        <row r="25">
          <cell r="A25" t="str">
            <v>1.1.3.12</v>
          </cell>
          <cell r="J25">
            <v>0</v>
          </cell>
        </row>
        <row r="26">
          <cell r="A26" t="str">
            <v>1.1.3.13</v>
          </cell>
          <cell r="J26">
            <v>91619.740859980753</v>
          </cell>
        </row>
        <row r="27">
          <cell r="A27" t="str">
            <v>1.1.3.14</v>
          </cell>
          <cell r="J27">
            <v>0</v>
          </cell>
        </row>
        <row r="28">
          <cell r="A28" t="str">
            <v>1.1.3.15</v>
          </cell>
          <cell r="J28">
            <v>0</v>
          </cell>
        </row>
        <row r="29">
          <cell r="A29" t="str">
            <v>1.1.3.16</v>
          </cell>
          <cell r="J29">
            <v>0</v>
          </cell>
        </row>
        <row r="30">
          <cell r="A30" t="str">
            <v>1.1.3.18</v>
          </cell>
          <cell r="J30">
            <v>0</v>
          </cell>
        </row>
        <row r="31">
          <cell r="A31" t="str">
            <v>1.1.3.19</v>
          </cell>
          <cell r="J31">
            <v>10433.333333333334</v>
          </cell>
        </row>
        <row r="32">
          <cell r="A32" t="str">
            <v>1.1.3.2</v>
          </cell>
          <cell r="J32">
            <v>149673.23709803468</v>
          </cell>
        </row>
        <row r="33">
          <cell r="A33" t="str">
            <v>1.1.3.20</v>
          </cell>
          <cell r="J33">
            <v>0</v>
          </cell>
        </row>
        <row r="34">
          <cell r="A34" t="str">
            <v>1.1.3.21</v>
          </cell>
          <cell r="J34">
            <v>0</v>
          </cell>
        </row>
        <row r="35">
          <cell r="A35" t="str">
            <v>1.1.3.22</v>
          </cell>
          <cell r="J35">
            <v>306328.04232804233</v>
          </cell>
        </row>
        <row r="36">
          <cell r="A36" t="str">
            <v>1.1.3.3</v>
          </cell>
          <cell r="J36">
            <v>0</v>
          </cell>
        </row>
        <row r="37">
          <cell r="A37" t="str">
            <v>1.1.3.4</v>
          </cell>
          <cell r="J37">
            <v>557050.013330232</v>
          </cell>
        </row>
        <row r="38">
          <cell r="A38" t="str">
            <v>1.1.3.5</v>
          </cell>
          <cell r="J38">
            <v>54160.795103094126</v>
          </cell>
        </row>
        <row r="39">
          <cell r="A39" t="str">
            <v>1.1.3.6</v>
          </cell>
          <cell r="J39">
            <v>0</v>
          </cell>
        </row>
        <row r="40">
          <cell r="A40" t="str">
            <v>1.1.3.7</v>
          </cell>
          <cell r="J40">
            <v>0</v>
          </cell>
        </row>
        <row r="41">
          <cell r="A41" t="str">
            <v>1.1.3.8</v>
          </cell>
          <cell r="J41">
            <v>852234.70627082686</v>
          </cell>
        </row>
        <row r="42">
          <cell r="A42" t="str">
            <v>1.1.3.9</v>
          </cell>
          <cell r="J42">
            <v>0</v>
          </cell>
        </row>
        <row r="43">
          <cell r="A43" t="str">
            <v>1.2.1.1</v>
          </cell>
          <cell r="J43">
            <v>0</v>
          </cell>
        </row>
        <row r="44">
          <cell r="A44" t="str">
            <v>1.2.1.2</v>
          </cell>
          <cell r="J44">
            <v>0</v>
          </cell>
        </row>
        <row r="45">
          <cell r="A45" t="str">
            <v>1.2.1.3</v>
          </cell>
          <cell r="J45">
            <v>0</v>
          </cell>
        </row>
        <row r="46">
          <cell r="A46" t="str">
            <v>1.2.1.4</v>
          </cell>
          <cell r="J46">
            <v>95342.191814094986</v>
          </cell>
        </row>
        <row r="47">
          <cell r="A47" t="str">
            <v>1.2.1.5</v>
          </cell>
          <cell r="J47">
            <v>0</v>
          </cell>
        </row>
        <row r="48">
          <cell r="A48" t="str">
            <v>1.2.1.7</v>
          </cell>
          <cell r="J48">
            <v>63683.035375535736</v>
          </cell>
        </row>
        <row r="49">
          <cell r="A49" t="str">
            <v>1.3.1.1</v>
          </cell>
          <cell r="J49">
            <v>128425.79278033292</v>
          </cell>
        </row>
        <row r="50">
          <cell r="A50" t="str">
            <v>1.3.1.2</v>
          </cell>
          <cell r="J50">
            <v>0</v>
          </cell>
        </row>
        <row r="51">
          <cell r="A51" t="str">
            <v>1.3.1.3</v>
          </cell>
          <cell r="J51">
            <v>0</v>
          </cell>
        </row>
        <row r="52">
          <cell r="A52" t="str">
            <v>1.3.1.4</v>
          </cell>
          <cell r="J52">
            <v>0</v>
          </cell>
        </row>
        <row r="53">
          <cell r="A53" t="str">
            <v>1.3.2.1</v>
          </cell>
          <cell r="J53">
            <v>0</v>
          </cell>
        </row>
        <row r="54">
          <cell r="A54" t="str">
            <v>1.3.2.10</v>
          </cell>
          <cell r="J54">
            <v>0</v>
          </cell>
        </row>
        <row r="55">
          <cell r="A55" t="str">
            <v>1.3.2.11</v>
          </cell>
          <cell r="J55">
            <v>0</v>
          </cell>
        </row>
        <row r="56">
          <cell r="A56" t="str">
            <v>1.3.2.12</v>
          </cell>
          <cell r="J56">
            <v>0</v>
          </cell>
        </row>
        <row r="57">
          <cell r="A57" t="str">
            <v>1.3.2.13</v>
          </cell>
          <cell r="J57">
            <v>0</v>
          </cell>
        </row>
        <row r="58">
          <cell r="A58" t="str">
            <v>1.3.2.14</v>
          </cell>
          <cell r="J58">
            <v>0</v>
          </cell>
        </row>
        <row r="59">
          <cell r="A59" t="str">
            <v>1.3.2.15</v>
          </cell>
          <cell r="J59">
            <v>0</v>
          </cell>
        </row>
        <row r="60">
          <cell r="A60" t="str">
            <v>1.3.2.16</v>
          </cell>
          <cell r="J60">
            <v>0</v>
          </cell>
        </row>
        <row r="61">
          <cell r="A61" t="str">
            <v>1.3.2.2</v>
          </cell>
          <cell r="J61">
            <v>0</v>
          </cell>
        </row>
        <row r="62">
          <cell r="A62" t="str">
            <v>1.3.2.3</v>
          </cell>
          <cell r="J62">
            <v>75772.918972105574</v>
          </cell>
        </row>
        <row r="63">
          <cell r="A63" t="str">
            <v>1.3.2.4</v>
          </cell>
          <cell r="J63">
            <v>5083.333333333333</v>
          </cell>
        </row>
        <row r="64">
          <cell r="A64" t="str">
            <v>1.3.2.5</v>
          </cell>
          <cell r="J64">
            <v>94265.713074443789</v>
          </cell>
        </row>
        <row r="65">
          <cell r="A65" t="str">
            <v>1.3.2.6</v>
          </cell>
          <cell r="J65">
            <v>0</v>
          </cell>
        </row>
        <row r="66">
          <cell r="A66" t="str">
            <v>1.3.2.7</v>
          </cell>
          <cell r="J66">
            <v>0</v>
          </cell>
        </row>
        <row r="67">
          <cell r="A67" t="str">
            <v>1.3.2.8</v>
          </cell>
          <cell r="J67">
            <v>0</v>
          </cell>
        </row>
        <row r="68">
          <cell r="A68" t="str">
            <v>1.3.2.9</v>
          </cell>
          <cell r="J68">
            <v>0</v>
          </cell>
        </row>
        <row r="69">
          <cell r="A69" t="str">
            <v>1.4.1.1</v>
          </cell>
          <cell r="J69">
            <v>0</v>
          </cell>
        </row>
        <row r="70">
          <cell r="A70" t="str">
            <v>1.5.1.1</v>
          </cell>
          <cell r="J70">
            <v>138504.11885017034</v>
          </cell>
        </row>
        <row r="71">
          <cell r="A71" t="str">
            <v>1.5.1.2</v>
          </cell>
          <cell r="J71">
            <v>96820.448570457229</v>
          </cell>
        </row>
        <row r="72">
          <cell r="A72" t="str">
            <v>1.5.1.3</v>
          </cell>
          <cell r="J72">
            <v>0</v>
          </cell>
        </row>
        <row r="73">
          <cell r="A73" t="str">
            <v>1.5.1.4</v>
          </cell>
          <cell r="J73">
            <v>26307.959223395959</v>
          </cell>
        </row>
        <row r="74">
          <cell r="A74" t="str">
            <v>1.5.2.1</v>
          </cell>
          <cell r="J74">
            <v>0</v>
          </cell>
        </row>
        <row r="75">
          <cell r="A75" t="str">
            <v>1.5.2.2</v>
          </cell>
          <cell r="J75">
            <v>0</v>
          </cell>
        </row>
        <row r="76">
          <cell r="A76" t="str">
            <v>1.7.1.1</v>
          </cell>
          <cell r="J76">
            <v>782280.11569897411</v>
          </cell>
        </row>
        <row r="77">
          <cell r="A77" t="str">
            <v>1.8.1.1</v>
          </cell>
          <cell r="J77">
            <v>0</v>
          </cell>
        </row>
        <row r="78">
          <cell r="A78" t="str">
            <v>1.8.2.1</v>
          </cell>
          <cell r="J78">
            <v>0</v>
          </cell>
        </row>
        <row r="79">
          <cell r="A79" t="str">
            <v>1.8.3.1</v>
          </cell>
          <cell r="J79">
            <v>2028073.2195167288</v>
          </cell>
        </row>
        <row r="80">
          <cell r="A80" t="str">
            <v>1.9.1.1</v>
          </cell>
          <cell r="J80">
            <v>149649.17805596069</v>
          </cell>
        </row>
        <row r="82">
          <cell r="J82">
            <v>7240492.2620087052</v>
          </cell>
        </row>
      </sheetData>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Dashboard"/>
      <sheetName val="Sheet1"/>
      <sheetName val="Dashboard"/>
      <sheetName val="Reports"/>
      <sheetName val="RAG"/>
      <sheetName val="Milestones"/>
      <sheetName val="Changes"/>
      <sheetName val="Issues"/>
      <sheetName val="Risks"/>
      <sheetName val="Actions"/>
      <sheetName val="Tower"/>
      <sheetName val="Milestone data"/>
      <sheetName val="Issue Data"/>
      <sheetName val="Risk Data"/>
      <sheetName val="RAG Report"/>
      <sheetName val="Change Data"/>
      <sheetName val="Action Data"/>
    </sheetNames>
    <sheetDataSet>
      <sheetData sheetId="0"/>
      <sheetData sheetId="1"/>
      <sheetData sheetId="2"/>
      <sheetData sheetId="3"/>
      <sheetData sheetId="4"/>
      <sheetData sheetId="5"/>
      <sheetData sheetId="6"/>
      <sheetData sheetId="7"/>
      <sheetData sheetId="8"/>
      <sheetData sheetId="9"/>
      <sheetData sheetId="10" refreshError="1">
        <row r="1">
          <cell r="A1" t="str">
            <v>Project Name</v>
          </cell>
          <cell r="B1" t="str">
            <v>Tower</v>
          </cell>
          <cell r="C1" t="str">
            <v>APAC</v>
          </cell>
          <cell r="D1" t="str">
            <v>Europe</v>
          </cell>
          <cell r="E1" t="str">
            <v>North America</v>
          </cell>
          <cell r="F1" t="str">
            <v>Brazil</v>
          </cell>
          <cell r="G1" t="str">
            <v>Programme Mgt</v>
          </cell>
          <cell r="H1" t="str">
            <v>WBS-ID</v>
          </cell>
        </row>
        <row r="2">
          <cell r="A2" t="str">
            <v>0.1.1.1 Global Programme Management</v>
          </cell>
          <cell r="B2" t="str">
            <v>GLOB</v>
          </cell>
          <cell r="C2">
            <v>1</v>
          </cell>
          <cell r="D2">
            <v>1</v>
          </cell>
          <cell r="E2">
            <v>1</v>
          </cell>
          <cell r="F2">
            <v>1</v>
          </cell>
          <cell r="G2">
            <v>1</v>
          </cell>
          <cell r="H2" t="str">
            <v>0.1.1.1</v>
          </cell>
        </row>
        <row r="3">
          <cell r="A3" t="str">
            <v>0.1.1.2 NL Programme Management</v>
          </cell>
          <cell r="B3" t="str">
            <v>GLOB</v>
          </cell>
          <cell r="D3">
            <v>1</v>
          </cell>
          <cell r="H3" t="str">
            <v>0.1.1.2</v>
          </cell>
        </row>
        <row r="4">
          <cell r="A4" t="str">
            <v>0.1.1.3 NA Programme Management</v>
          </cell>
          <cell r="B4" t="str">
            <v>GLOB</v>
          </cell>
          <cell r="E4">
            <v>1</v>
          </cell>
          <cell r="H4" t="str">
            <v>0.1.1.3</v>
          </cell>
        </row>
        <row r="5">
          <cell r="A5" t="str">
            <v>0.1.1.4 BR Programme Management</v>
          </cell>
          <cell r="B5" t="str">
            <v>GLOB</v>
          </cell>
          <cell r="F5">
            <v>1</v>
          </cell>
          <cell r="H5" t="str">
            <v>0.1.1.4</v>
          </cell>
        </row>
        <row r="6">
          <cell r="A6" t="str">
            <v>0.1.1.5 PC NGM Programme Management</v>
          </cell>
          <cell r="B6" t="str">
            <v>GLOB</v>
          </cell>
          <cell r="C6">
            <v>1</v>
          </cell>
          <cell r="D6">
            <v>1</v>
          </cell>
          <cell r="H6" t="str">
            <v>0.1.1.5</v>
          </cell>
        </row>
        <row r="7">
          <cell r="A7" t="str">
            <v>0.1.1.6 Termination Plan</v>
          </cell>
          <cell r="B7" t="str">
            <v>GLOB</v>
          </cell>
          <cell r="G7">
            <v>1</v>
          </cell>
          <cell r="H7" t="str">
            <v>0.1.1.6</v>
          </cell>
        </row>
        <row r="8">
          <cell r="A8" t="str">
            <v>0.1.2.1 Global Solution Maturing</v>
          </cell>
          <cell r="B8" t="str">
            <v>GLOB</v>
          </cell>
          <cell r="C8">
            <v>1</v>
          </cell>
          <cell r="D8">
            <v>1</v>
          </cell>
          <cell r="H8" t="str">
            <v>0.1.2.1</v>
          </cell>
        </row>
        <row r="9">
          <cell r="A9" t="str">
            <v>0.1.3.1 Global Architecture</v>
          </cell>
          <cell r="B9" t="str">
            <v>GLOB</v>
          </cell>
          <cell r="G9">
            <v>1</v>
          </cell>
          <cell r="H9" t="str">
            <v>0.1.3.1</v>
          </cell>
        </row>
        <row r="10">
          <cell r="A10" t="str">
            <v>1.1.2.10 MF BR ESMA Common Platform</v>
          </cell>
          <cell r="B10" t="str">
            <v>DCS</v>
          </cell>
          <cell r="F10">
            <v>1</v>
          </cell>
          <cell r="H10" t="str">
            <v>1.1.2.10</v>
          </cell>
        </row>
        <row r="11">
          <cell r="A11" t="str">
            <v>1.1.2.11 MF &amp; MR BR2IBMBR Ops Function Move</v>
          </cell>
          <cell r="B11" t="str">
            <v>DCS</v>
          </cell>
          <cell r="F11">
            <v>1</v>
          </cell>
          <cell r="H11" t="str">
            <v>1.1.2.11</v>
          </cell>
        </row>
        <row r="12">
          <cell r="A12" t="str">
            <v>1.1.2.12 MF &amp; MR BR2IBMBR Support Function Move</v>
          </cell>
          <cell r="B12" t="str">
            <v>DCS</v>
          </cell>
          <cell r="F12">
            <v>1</v>
          </cell>
          <cell r="H12" t="str">
            <v>1.1.2.12</v>
          </cell>
        </row>
        <row r="13">
          <cell r="A13" t="str">
            <v>1.1.2.13 MF &amp; MR Global Storage Study</v>
          </cell>
          <cell r="B13" t="str">
            <v>DCS</v>
          </cell>
          <cell r="C13">
            <v>1</v>
          </cell>
          <cell r="D13">
            <v>1</v>
          </cell>
          <cell r="E13">
            <v>1</v>
          </cell>
          <cell r="F13">
            <v>1</v>
          </cell>
          <cell r="H13" t="str">
            <v>1.1.2.13</v>
          </cell>
        </row>
        <row r="14">
          <cell r="A14" t="str">
            <v>1.1.2.2 MF NL ESMA &amp; LPAR Consolidation</v>
          </cell>
          <cell r="B14" t="str">
            <v>DCS</v>
          </cell>
          <cell r="D14">
            <v>1</v>
          </cell>
          <cell r="H14" t="str">
            <v>1.1.2.2</v>
          </cell>
        </row>
        <row r="15">
          <cell r="A15" t="str">
            <v>1.1.2.3 MF&amp; MR NL2SA Ops function move</v>
          </cell>
          <cell r="B15" t="str">
            <v>DCS</v>
          </cell>
          <cell r="D15">
            <v>1</v>
          </cell>
          <cell r="H15" t="str">
            <v>1.1.2.3</v>
          </cell>
        </row>
        <row r="16">
          <cell r="A16" t="str">
            <v>1.1.2.4 MF &amp; MR NA2BR Ops function move</v>
          </cell>
          <cell r="B16" t="str">
            <v>DCS</v>
          </cell>
          <cell r="E16">
            <v>1</v>
          </cell>
          <cell r="H16" t="str">
            <v>1.1.2.4</v>
          </cell>
        </row>
        <row r="17">
          <cell r="A17" t="str">
            <v>1.1.2.5 A - MF BR ISV software to IBM - CMF</v>
          </cell>
          <cell r="B17" t="str">
            <v>DCS</v>
          </cell>
          <cell r="F17">
            <v>1</v>
          </cell>
          <cell r="H17" t="str">
            <v>1.1.2.5A</v>
          </cell>
        </row>
        <row r="18">
          <cell r="A18" t="str">
            <v>1.1.2.5 B - MF BR ISV software to IBM - Auto Operator for Z/OS</v>
          </cell>
          <cell r="B18" t="str">
            <v>DCS</v>
          </cell>
          <cell r="F18">
            <v>1</v>
          </cell>
          <cell r="H18" t="str">
            <v>1.1.2.5B</v>
          </cell>
        </row>
        <row r="19">
          <cell r="A19" t="str">
            <v>1.1.2.5 C - MF BR ISV software to IBM - Auto Operator for CICS</v>
          </cell>
          <cell r="B19" t="str">
            <v>DCS</v>
          </cell>
          <cell r="F19">
            <v>1</v>
          </cell>
          <cell r="H19" t="str">
            <v>1.1.2.5C</v>
          </cell>
        </row>
        <row r="20">
          <cell r="A20" t="str">
            <v>1.1.2.5 D - MF BR ISV software to IBM - Control M/R</v>
          </cell>
          <cell r="B20" t="str">
            <v>DCS</v>
          </cell>
          <cell r="F20">
            <v>1</v>
          </cell>
          <cell r="H20" t="str">
            <v>1.1.2.5D</v>
          </cell>
        </row>
        <row r="21">
          <cell r="A21" t="str">
            <v>1.1.2.5 E - MF BR ISV software to IBM - MainView for CICS</v>
          </cell>
          <cell r="B21" t="str">
            <v>DCS</v>
          </cell>
          <cell r="F21">
            <v>1</v>
          </cell>
          <cell r="H21" t="str">
            <v>1.1.2.5E</v>
          </cell>
        </row>
        <row r="22">
          <cell r="A22" t="str">
            <v>1.1.2.5 F - MF BR ISV software to IBM - MainView for Z/OS</v>
          </cell>
          <cell r="B22" t="str">
            <v>DCS</v>
          </cell>
          <cell r="F22">
            <v>1</v>
          </cell>
          <cell r="H22" t="str">
            <v>1.1.2.5F</v>
          </cell>
        </row>
        <row r="23">
          <cell r="A23" t="str">
            <v>1.1.2.5 G - MF BR ISV software to IBM - MainView for DB2</v>
          </cell>
          <cell r="B23" t="str">
            <v>DCS</v>
          </cell>
          <cell r="F23">
            <v>1</v>
          </cell>
          <cell r="H23" t="str">
            <v>1.1.2.5G</v>
          </cell>
        </row>
        <row r="24">
          <cell r="A24" t="str">
            <v>1.1.2.5 H - MF BR ISV software to IBM - NetSpy</v>
          </cell>
          <cell r="B24" t="str">
            <v>DCS</v>
          </cell>
          <cell r="F24">
            <v>1</v>
          </cell>
          <cell r="H24" t="str">
            <v>1.1.2.5H</v>
          </cell>
        </row>
        <row r="25">
          <cell r="A25" t="str">
            <v>1.1.2.6 MF &amp; MR  NA2BR Support Function Moves</v>
          </cell>
          <cell r="B25" t="str">
            <v>DCS</v>
          </cell>
          <cell r="E25">
            <v>1</v>
          </cell>
          <cell r="H25" t="str">
            <v>1.1.2.6</v>
          </cell>
        </row>
        <row r="26">
          <cell r="A26" t="str">
            <v>1.1.2.7 MF NA ISV software to IBM</v>
          </cell>
          <cell r="B26" t="str">
            <v>DCS</v>
          </cell>
          <cell r="E26">
            <v>1</v>
          </cell>
          <cell r="H26" t="str">
            <v>1.1.2.7</v>
          </cell>
        </row>
        <row r="27">
          <cell r="A27" t="str">
            <v>1.1.2.8 MF &amp; MR NL2SA Support Function Moves</v>
          </cell>
          <cell r="B27" t="str">
            <v>DCS</v>
          </cell>
          <cell r="D27">
            <v>1</v>
          </cell>
          <cell r="H27" t="str">
            <v>1.1.2.8</v>
          </cell>
        </row>
        <row r="28">
          <cell r="A28" t="str">
            <v>1.1.2.9 MF NA ESMA Common Platform</v>
          </cell>
          <cell r="B28" t="str">
            <v>DCS</v>
          </cell>
          <cell r="E28">
            <v>1</v>
          </cell>
          <cell r="H28" t="str">
            <v>1.1.2.9</v>
          </cell>
        </row>
        <row r="29">
          <cell r="A29" t="str">
            <v>1.1.3.1 MR NL Management Tools &amp; Tivoli</v>
          </cell>
          <cell r="B29" t="str">
            <v>DCS</v>
          </cell>
          <cell r="D29">
            <v>1</v>
          </cell>
          <cell r="H29" t="str">
            <v>1.1.3.1</v>
          </cell>
        </row>
        <row r="30">
          <cell r="A30" t="str">
            <v>1.1.3.10 MR NA Management Tools &amp; Tivoli</v>
          </cell>
          <cell r="B30" t="str">
            <v>DCS</v>
          </cell>
          <cell r="E30">
            <v>1</v>
          </cell>
          <cell r="H30" t="str">
            <v>1.1.3.10</v>
          </cell>
        </row>
        <row r="31">
          <cell r="A31" t="str">
            <v>1.1.3.11 MR NA Domino Migration</v>
          </cell>
          <cell r="B31" t="str">
            <v>M&amp;G</v>
          </cell>
          <cell r="E31">
            <v>1</v>
          </cell>
          <cell r="H31" t="str">
            <v>1.1.3.11</v>
          </cell>
        </row>
        <row r="32">
          <cell r="A32" t="str">
            <v>1.1.3.12 MR BR Server Consolidation</v>
          </cell>
          <cell r="B32" t="str">
            <v>DCS</v>
          </cell>
          <cell r="F32">
            <v>1</v>
          </cell>
          <cell r="H32" t="str">
            <v>1.1.3.12</v>
          </cell>
        </row>
        <row r="33">
          <cell r="A33" t="str">
            <v>1.1.3.15 MR PC NGM Management Tools &amp; Tivoli</v>
          </cell>
          <cell r="B33" t="str">
            <v>DCS</v>
          </cell>
          <cell r="C33">
            <v>1</v>
          </cell>
          <cell r="D33">
            <v>1</v>
          </cell>
          <cell r="H33" t="str">
            <v>1.1.3.15</v>
          </cell>
        </row>
        <row r="34">
          <cell r="A34" t="str">
            <v>1.1.3.16 MR PC NGM Security Tools</v>
          </cell>
          <cell r="B34" t="str">
            <v>SEC</v>
          </cell>
          <cell r="C34">
            <v>1</v>
          </cell>
          <cell r="D34">
            <v>1</v>
          </cell>
          <cell r="H34" t="str">
            <v>1.1.3.16</v>
          </cell>
        </row>
        <row r="35">
          <cell r="A35" t="str">
            <v>1.1.3.18 MR BR Security Tools</v>
          </cell>
          <cell r="B35" t="str">
            <v>SEC</v>
          </cell>
          <cell r="F35">
            <v>1</v>
          </cell>
          <cell r="H35" t="str">
            <v>1.1.3.18</v>
          </cell>
        </row>
        <row r="36">
          <cell r="A36" t="str">
            <v>1.1.3.19 MR PC NGM2SA Ops function move</v>
          </cell>
          <cell r="B36" t="str">
            <v>DCS</v>
          </cell>
          <cell r="C36">
            <v>1</v>
          </cell>
          <cell r="D36">
            <v>1</v>
          </cell>
          <cell r="H36" t="str">
            <v>1.1.3.19</v>
          </cell>
        </row>
        <row r="37">
          <cell r="A37" t="str">
            <v>1.1.3.2 MR NL UMI</v>
          </cell>
          <cell r="B37" t="str">
            <v>DCS</v>
          </cell>
          <cell r="D37">
            <v>1</v>
          </cell>
          <cell r="H37" t="str">
            <v>1.1.3.2</v>
          </cell>
        </row>
        <row r="38">
          <cell r="A38" t="str">
            <v>1.1.3.20 MR PC NGM2SA Support Function Moves</v>
          </cell>
          <cell r="B38" t="str">
            <v>DCS</v>
          </cell>
          <cell r="C38">
            <v>1</v>
          </cell>
          <cell r="D38">
            <v>1</v>
          </cell>
          <cell r="H38" t="str">
            <v>1.1.3.20</v>
          </cell>
        </row>
        <row r="39">
          <cell r="A39" t="str">
            <v>1.1.3.21 MR BR Management Tools &amp; Tivoli</v>
          </cell>
          <cell r="B39" t="str">
            <v>DCS</v>
          </cell>
          <cell r="F39">
            <v>1</v>
          </cell>
          <cell r="H39" t="str">
            <v>1.1.3.21</v>
          </cell>
        </row>
        <row r="40">
          <cell r="A40" t="str">
            <v>1.1.3.22 MR PC NGM Server Consolidation</v>
          </cell>
          <cell r="B40" t="str">
            <v>DCS</v>
          </cell>
          <cell r="C40">
            <v>1</v>
          </cell>
          <cell r="D40">
            <v>1</v>
          </cell>
          <cell r="H40" t="str">
            <v>1.1.3.22</v>
          </cell>
        </row>
        <row r="41">
          <cell r="A41" t="str">
            <v>1.1.3.3 MR NL Security Tools</v>
          </cell>
          <cell r="B41" t="str">
            <v>SEC</v>
          </cell>
          <cell r="D41">
            <v>1</v>
          </cell>
          <cell r="H41" t="str">
            <v>1.1.3.3</v>
          </cell>
        </row>
        <row r="42">
          <cell r="A42" t="str">
            <v>1.1.3.4 MR NL Server Consolidation</v>
          </cell>
          <cell r="B42" t="str">
            <v>DCS</v>
          </cell>
          <cell r="D42">
            <v>1</v>
          </cell>
          <cell r="H42" t="str">
            <v>1.1.3.4</v>
          </cell>
        </row>
        <row r="43">
          <cell r="A43" t="str">
            <v>1.1.3.5 MR NL Domino Migration</v>
          </cell>
          <cell r="B43" t="str">
            <v>M&amp;G</v>
          </cell>
          <cell r="D43">
            <v>1</v>
          </cell>
          <cell r="H43" t="str">
            <v>1.1.3.5</v>
          </cell>
        </row>
        <row r="44">
          <cell r="A44" t="str">
            <v>1.1.3.6 MR BR UMI</v>
          </cell>
          <cell r="B44" t="str">
            <v>DCS</v>
          </cell>
          <cell r="F44">
            <v>1</v>
          </cell>
          <cell r="H44" t="str">
            <v>1.1.3.6</v>
          </cell>
        </row>
        <row r="45">
          <cell r="A45" t="str">
            <v>1.1.3.7 MR NA UMI</v>
          </cell>
          <cell r="B45" t="str">
            <v>DCS</v>
          </cell>
          <cell r="E45">
            <v>1</v>
          </cell>
          <cell r="H45" t="str">
            <v>1.1.3.7</v>
          </cell>
        </row>
        <row r="46">
          <cell r="A46" t="str">
            <v>1.1.3.8 MR NA Server Consolidation</v>
          </cell>
          <cell r="B46" t="str">
            <v>DCS</v>
          </cell>
          <cell r="E46">
            <v>1</v>
          </cell>
          <cell r="H46" t="str">
            <v>1.1.3.8</v>
          </cell>
        </row>
        <row r="47">
          <cell r="A47" t="str">
            <v>1.1.3.9 MR NA Security Tools</v>
          </cell>
          <cell r="B47" t="str">
            <v>SEC</v>
          </cell>
          <cell r="E47">
            <v>1</v>
          </cell>
          <cell r="H47" t="str">
            <v>1.1.3.9</v>
          </cell>
        </row>
        <row r="48">
          <cell r="A48" t="str">
            <v>1.2.1.1 NW NL e-SNI implementation</v>
          </cell>
          <cell r="B48" t="str">
            <v>TNS</v>
          </cell>
          <cell r="D48">
            <v>1</v>
          </cell>
          <cell r="H48" t="str">
            <v>1.2.1.1</v>
          </cell>
        </row>
        <row r="49">
          <cell r="A49" t="str">
            <v>1.2.1.2 NW NA e-SNI implementation</v>
          </cell>
          <cell r="B49" t="str">
            <v>TNS</v>
          </cell>
          <cell r="E49">
            <v>1</v>
          </cell>
          <cell r="H49" t="str">
            <v>1.2.1.2</v>
          </cell>
        </row>
        <row r="50">
          <cell r="A50" t="str">
            <v>1.2.1.3 NW BR e-SNI implementation</v>
          </cell>
          <cell r="B50" t="str">
            <v>TNS</v>
          </cell>
          <cell r="F50">
            <v>1</v>
          </cell>
          <cell r="H50" t="str">
            <v>1.2.1.3</v>
          </cell>
        </row>
        <row r="51">
          <cell r="A51" t="str">
            <v>1.2.1.5 NW SA2UK Connectivity</v>
          </cell>
          <cell r="B51" t="str">
            <v>TNS</v>
          </cell>
          <cell r="D51">
            <v>1</v>
          </cell>
          <cell r="H51" t="str">
            <v>1.2.1.5</v>
          </cell>
        </row>
        <row r="52">
          <cell r="A52" t="str">
            <v>1.2.1.7 HD Global Free Phone</v>
          </cell>
          <cell r="B52" t="str">
            <v>HDESK</v>
          </cell>
          <cell r="C52">
            <v>1</v>
          </cell>
          <cell r="D52">
            <v>1</v>
          </cell>
          <cell r="E52">
            <v>1</v>
          </cell>
          <cell r="F52">
            <v>1</v>
          </cell>
          <cell r="H52" t="str">
            <v>1.2.1.7</v>
          </cell>
        </row>
        <row r="53">
          <cell r="A53" t="str">
            <v>1.3.1.1 HD NA2Canada</v>
          </cell>
          <cell r="B53" t="str">
            <v>HDESK</v>
          </cell>
          <cell r="E53">
            <v>1</v>
          </cell>
          <cell r="H53" t="str">
            <v>1.3.1.1</v>
          </cell>
        </row>
        <row r="54">
          <cell r="A54" t="str">
            <v>1.3.1.2 HD NL2SA</v>
          </cell>
          <cell r="B54" t="str">
            <v>HDESK</v>
          </cell>
          <cell r="D54">
            <v>1</v>
          </cell>
          <cell r="H54" t="str">
            <v>1.3.1.2</v>
          </cell>
        </row>
        <row r="55">
          <cell r="A55" t="str">
            <v>1.3.1.3 HD PC NGM2SA</v>
          </cell>
          <cell r="B55" t="str">
            <v>HDESK</v>
          </cell>
          <cell r="C55">
            <v>1</v>
          </cell>
          <cell r="D55">
            <v>1</v>
          </cell>
          <cell r="H55" t="str">
            <v>1.3.1.3</v>
          </cell>
        </row>
        <row r="56">
          <cell r="A56" t="str">
            <v>1.3.1.4 HD BR2IBMBR</v>
          </cell>
          <cell r="B56" t="str">
            <v>HDESK</v>
          </cell>
          <cell r="F56">
            <v>1</v>
          </cell>
          <cell r="H56" t="str">
            <v>1.3.1.4</v>
          </cell>
        </row>
        <row r="57">
          <cell r="A57" t="str">
            <v>1.3.2.1 Global Windows Management</v>
          </cell>
          <cell r="B57" t="str">
            <v>EUC</v>
          </cell>
          <cell r="C57">
            <v>1</v>
          </cell>
          <cell r="D57">
            <v>1</v>
          </cell>
          <cell r="E57">
            <v>1</v>
          </cell>
          <cell r="F57">
            <v>1</v>
          </cell>
          <cell r="H57" t="str">
            <v>1.3.2.1</v>
          </cell>
        </row>
        <row r="58">
          <cell r="A58" t="str">
            <v>1.3.2.10 NA Standard Desk Top image rollout</v>
          </cell>
          <cell r="B58" t="str">
            <v>EUC</v>
          </cell>
          <cell r="E58">
            <v>1</v>
          </cell>
          <cell r="H58" t="str">
            <v>1.3.2.10</v>
          </cell>
        </row>
        <row r="59">
          <cell r="A59" t="str">
            <v>1.3.2.11 BR Standard Desk Top image rollout</v>
          </cell>
          <cell r="B59" t="str">
            <v>EUC</v>
          </cell>
          <cell r="F59">
            <v>1</v>
          </cell>
          <cell r="H59" t="str">
            <v>1.3.2.11</v>
          </cell>
        </row>
        <row r="60">
          <cell r="A60" t="str">
            <v>1.3.2.12 PC NGM Standard Desktop image rollout</v>
          </cell>
          <cell r="B60" t="str">
            <v>EUC</v>
          </cell>
          <cell r="C60">
            <v>1</v>
          </cell>
          <cell r="D60">
            <v>1</v>
          </cell>
          <cell r="H60" t="str">
            <v>1.3.2.12</v>
          </cell>
        </row>
        <row r="61">
          <cell r="A61" t="str">
            <v>1.3.2.13 NL NT4 to Windows 2003 migration</v>
          </cell>
          <cell r="B61" t="str">
            <v>EUC</v>
          </cell>
          <cell r="D61">
            <v>1</v>
          </cell>
          <cell r="H61" t="str">
            <v>1.3.2.13</v>
          </cell>
        </row>
        <row r="62">
          <cell r="A62" t="str">
            <v>1.3.2.14 NA NT4 to Windows 2003 migration</v>
          </cell>
          <cell r="B62" t="str">
            <v>EUC</v>
          </cell>
          <cell r="E62">
            <v>1</v>
          </cell>
          <cell r="H62" t="str">
            <v>1.3.2.14</v>
          </cell>
        </row>
        <row r="63">
          <cell r="A63" t="str">
            <v>1.3.2.15 BR NT4 to Windows 2003 migration</v>
          </cell>
          <cell r="B63" t="str">
            <v>EUC</v>
          </cell>
          <cell r="F63">
            <v>1</v>
          </cell>
          <cell r="H63" t="str">
            <v>1.3.2.15</v>
          </cell>
        </row>
        <row r="64">
          <cell r="A64" t="str">
            <v>1.3.2.16 PC NGM NT4 to Windows 2003 migration</v>
          </cell>
          <cell r="B64" t="str">
            <v>EUC</v>
          </cell>
          <cell r="C64">
            <v>1</v>
          </cell>
          <cell r="D64">
            <v>1</v>
          </cell>
          <cell r="H64" t="str">
            <v>1.3.2.16</v>
          </cell>
        </row>
        <row r="65">
          <cell r="A65" t="str">
            <v>1.3.2.2 NL Legacy branch teller peripheral conversion</v>
          </cell>
          <cell r="B65" t="str">
            <v>EUC</v>
          </cell>
          <cell r="D65">
            <v>1</v>
          </cell>
          <cell r="H65" t="str">
            <v>1.3.2.2</v>
          </cell>
        </row>
        <row r="66">
          <cell r="A66" t="str">
            <v>1.3.2.3 BR Active Directory implementation</v>
          </cell>
          <cell r="B66" t="str">
            <v>EUC</v>
          </cell>
          <cell r="F66">
            <v>1</v>
          </cell>
          <cell r="H66" t="str">
            <v>1.3.2.3</v>
          </cell>
        </row>
        <row r="67">
          <cell r="A67" t="str">
            <v>1.3.2.4 PC NGM Active Directory implementation</v>
          </cell>
          <cell r="B67" t="str">
            <v>EUC</v>
          </cell>
          <cell r="C67">
            <v>1</v>
          </cell>
          <cell r="D67">
            <v>1</v>
          </cell>
          <cell r="H67" t="str">
            <v>1.3.2.4</v>
          </cell>
        </row>
        <row r="68">
          <cell r="A68" t="str">
            <v>1.3.2.5 NA Additional Citrix server implementation</v>
          </cell>
          <cell r="B68" t="str">
            <v>EUC</v>
          </cell>
          <cell r="E68">
            <v>1</v>
          </cell>
          <cell r="H68" t="str">
            <v>1.3.2.5</v>
          </cell>
        </row>
        <row r="69">
          <cell r="A69" t="str">
            <v>1.3.2.6 NL Additional Citrix server implementation</v>
          </cell>
          <cell r="B69" t="str">
            <v>EUC</v>
          </cell>
          <cell r="D69">
            <v>1</v>
          </cell>
          <cell r="H69" t="str">
            <v>1.3.2.6</v>
          </cell>
        </row>
        <row r="70">
          <cell r="A70" t="str">
            <v>1.3.2.7 Asset Depot implementation</v>
          </cell>
          <cell r="B70" t="str">
            <v>EUC</v>
          </cell>
          <cell r="C70">
            <v>1</v>
          </cell>
          <cell r="D70">
            <v>1</v>
          </cell>
          <cell r="E70">
            <v>1</v>
          </cell>
          <cell r="F70">
            <v>1</v>
          </cell>
          <cell r="H70" t="str">
            <v>1.3.2.7</v>
          </cell>
        </row>
        <row r="71">
          <cell r="A71" t="str">
            <v>1.3.2.8 Global Print Implementation</v>
          </cell>
          <cell r="B71" t="str">
            <v>EUC</v>
          </cell>
          <cell r="C71">
            <v>1</v>
          </cell>
          <cell r="D71">
            <v>1</v>
          </cell>
          <cell r="E71">
            <v>1</v>
          </cell>
          <cell r="F71">
            <v>1</v>
          </cell>
          <cell r="H71" t="str">
            <v>1.3.2.8</v>
          </cell>
        </row>
        <row r="72">
          <cell r="A72" t="str">
            <v>1.3.2.9 NL Standard Desk Top image rollout</v>
          </cell>
          <cell r="B72" t="str">
            <v>EUC</v>
          </cell>
          <cell r="D72">
            <v>1</v>
          </cell>
          <cell r="H72" t="str">
            <v>1.3.2.9</v>
          </cell>
        </row>
        <row r="73">
          <cell r="A73" t="str">
            <v>1.4.1.1 Print BR Services to IBM PSD</v>
          </cell>
          <cell r="B73" t="str">
            <v>DCS</v>
          </cell>
          <cell r="F73">
            <v>1</v>
          </cell>
          <cell r="H73" t="str">
            <v>1.4.1.1</v>
          </cell>
        </row>
        <row r="74">
          <cell r="A74" t="str">
            <v>1.5.1.1 Global Peregrine Instance</v>
          </cell>
          <cell r="B74" t="str">
            <v>HDESK</v>
          </cell>
          <cell r="C74">
            <v>1</v>
          </cell>
          <cell r="D74">
            <v>1</v>
          </cell>
          <cell r="E74">
            <v>1</v>
          </cell>
          <cell r="F74">
            <v>1</v>
          </cell>
          <cell r="H74" t="str">
            <v>1.5.1.1</v>
          </cell>
        </row>
        <row r="75">
          <cell r="A75" t="str">
            <v>1.5.1.2 Global ESMRT Deployment</v>
          </cell>
          <cell r="B75" t="str">
            <v>SM</v>
          </cell>
          <cell r="C75">
            <v>1</v>
          </cell>
          <cell r="D75">
            <v>1</v>
          </cell>
          <cell r="E75">
            <v>1</v>
          </cell>
          <cell r="F75">
            <v>1</v>
          </cell>
          <cell r="H75" t="str">
            <v>1.5.1.2</v>
          </cell>
        </row>
        <row r="76">
          <cell r="A76" t="str">
            <v>1.5.1.3 Global Proxima Deployment</v>
          </cell>
          <cell r="B76" t="str">
            <v>SM</v>
          </cell>
          <cell r="C76">
            <v>1</v>
          </cell>
          <cell r="D76">
            <v>1</v>
          </cell>
          <cell r="E76">
            <v>1</v>
          </cell>
          <cell r="F76">
            <v>1</v>
          </cell>
          <cell r="H76" t="str">
            <v>1.5.1.3</v>
          </cell>
        </row>
        <row r="77">
          <cell r="A77" t="str">
            <v>1.5.1.4 Global Service Portal</v>
          </cell>
          <cell r="B77" t="str">
            <v>SM</v>
          </cell>
          <cell r="C77">
            <v>1</v>
          </cell>
          <cell r="D77">
            <v>1</v>
          </cell>
          <cell r="E77">
            <v>1</v>
          </cell>
          <cell r="F77">
            <v>1</v>
          </cell>
          <cell r="H77" t="str">
            <v>1.5.1.4</v>
          </cell>
        </row>
        <row r="78">
          <cell r="A78" t="str">
            <v>1.5.2.1 Global EOP Deployment</v>
          </cell>
          <cell r="B78" t="str">
            <v>SM</v>
          </cell>
          <cell r="C78">
            <v>1</v>
          </cell>
          <cell r="D78">
            <v>1</v>
          </cell>
          <cell r="E78">
            <v>1</v>
          </cell>
          <cell r="F78">
            <v>1</v>
          </cell>
          <cell r="H78" t="str">
            <v>1.5.2.1</v>
          </cell>
        </row>
        <row r="79">
          <cell r="A79" t="str">
            <v>1.5.2.2 Global Service Management Org and Mng Systems</v>
          </cell>
          <cell r="B79" t="str">
            <v>SM</v>
          </cell>
          <cell r="C79">
            <v>1</v>
          </cell>
          <cell r="D79">
            <v>1</v>
          </cell>
          <cell r="E79">
            <v>1</v>
          </cell>
          <cell r="F79">
            <v>1</v>
          </cell>
          <cell r="H79" t="str">
            <v>1.5.2.2</v>
          </cell>
        </row>
        <row r="80">
          <cell r="A80" t="str">
            <v>1.7.1.1 Global Transformation Security</v>
          </cell>
          <cell r="B80" t="str">
            <v>SEC</v>
          </cell>
          <cell r="C80">
            <v>1</v>
          </cell>
          <cell r="D80">
            <v>1</v>
          </cell>
          <cell r="E80">
            <v>1</v>
          </cell>
          <cell r="F80">
            <v>1</v>
          </cell>
          <cell r="H80" t="str">
            <v>1.7.1.1</v>
          </cell>
        </row>
        <row r="81">
          <cell r="A81" t="str">
            <v>1.8.1.1 Global Asset Management</v>
          </cell>
          <cell r="B81" t="str">
            <v>SM</v>
          </cell>
          <cell r="C81">
            <v>1</v>
          </cell>
          <cell r="D81">
            <v>1</v>
          </cell>
          <cell r="E81">
            <v>1</v>
          </cell>
          <cell r="F81">
            <v>1</v>
          </cell>
          <cell r="H81" t="str">
            <v>1.8.1.1</v>
          </cell>
        </row>
        <row r="82">
          <cell r="A82" t="str">
            <v>1.8.2.1 Global Standard Order Management</v>
          </cell>
          <cell r="B82" t="str">
            <v>SM</v>
          </cell>
          <cell r="C82">
            <v>1</v>
          </cell>
          <cell r="D82">
            <v>1</v>
          </cell>
          <cell r="E82">
            <v>1</v>
          </cell>
          <cell r="F82">
            <v>1</v>
          </cell>
          <cell r="H82" t="str">
            <v>1.8.2.1</v>
          </cell>
        </row>
        <row r="83">
          <cell r="A83" t="str">
            <v>1.8.3.1 Global W2W</v>
          </cell>
          <cell r="B83" t="str">
            <v>SM</v>
          </cell>
          <cell r="C83">
            <v>1</v>
          </cell>
          <cell r="D83">
            <v>1</v>
          </cell>
          <cell r="E83">
            <v>1</v>
          </cell>
          <cell r="F83">
            <v>1</v>
          </cell>
          <cell r="H83" t="str">
            <v>1.8.3.1</v>
          </cell>
        </row>
        <row r="84">
          <cell r="A84" t="str">
            <v>1.9.1.1 Global DR Assessment</v>
          </cell>
          <cell r="B84" t="str">
            <v>DCS</v>
          </cell>
          <cell r="C84">
            <v>1</v>
          </cell>
          <cell r="D84">
            <v>1</v>
          </cell>
          <cell r="E84">
            <v>1</v>
          </cell>
          <cell r="F84">
            <v>1</v>
          </cell>
          <cell r="H84" t="str">
            <v>1.9.1.1</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D7E5-E96F-4C2B-B886-6B6314726900}">
  <sheetPr>
    <tabColor theme="3" tint="-0.499984740745262"/>
  </sheetPr>
  <dimension ref="A1:AE39"/>
  <sheetViews>
    <sheetView showGridLines="0" tabSelected="1" zoomScale="84" zoomScaleNormal="84" workbookViewId="0">
      <selection activeCell="F13" sqref="F13"/>
    </sheetView>
  </sheetViews>
  <sheetFormatPr defaultColWidth="9.140625" defaultRowHeight="15" x14ac:dyDescent="0.25"/>
  <cols>
    <col min="1" max="1" width="2.140625" style="84" customWidth="1"/>
    <col min="2" max="2" width="33.140625" style="84" bestFit="1" customWidth="1"/>
    <col min="3" max="3" width="31.5703125" style="84" customWidth="1"/>
    <col min="4" max="4" width="17.85546875" style="84" bestFit="1" customWidth="1"/>
    <col min="5" max="5" width="15.85546875" style="84" customWidth="1"/>
    <col min="6" max="6" width="18.5703125" style="84" customWidth="1"/>
    <col min="7" max="7" width="17.85546875" style="84" customWidth="1"/>
    <col min="8" max="8" width="1.140625" style="89" customWidth="1"/>
    <col min="9" max="9" width="13.5703125" style="87" bestFit="1" customWidth="1"/>
    <col min="10" max="10" width="10.42578125" style="87" bestFit="1" customWidth="1"/>
    <col min="11" max="11" width="11.140625" style="87" bestFit="1" customWidth="1"/>
    <col min="12" max="12" width="9.140625" style="87"/>
    <col min="13" max="13" width="10" style="87" bestFit="1" customWidth="1"/>
    <col min="14" max="23" width="9.140625" style="87"/>
    <col min="24" max="16384" width="9.140625" style="84"/>
  </cols>
  <sheetData>
    <row r="1" spans="1:31" s="88" customFormat="1" ht="63.6" customHeight="1" thickBot="1" x14ac:dyDescent="0.3">
      <c r="A1" s="84"/>
      <c r="B1" s="85"/>
      <c r="C1" s="85"/>
      <c r="D1" s="85"/>
      <c r="E1" s="85"/>
      <c r="F1" s="85"/>
      <c r="H1" s="86"/>
      <c r="I1" s="87"/>
      <c r="J1" s="87"/>
      <c r="K1" s="87"/>
      <c r="L1" s="87"/>
      <c r="M1" s="87"/>
      <c r="N1" s="87"/>
      <c r="O1" s="87"/>
      <c r="P1" s="87"/>
      <c r="Q1" s="87"/>
      <c r="R1" s="87"/>
      <c r="S1" s="87"/>
      <c r="T1" s="87"/>
      <c r="U1" s="87"/>
      <c r="V1" s="87"/>
      <c r="W1" s="87"/>
      <c r="X1" s="84"/>
      <c r="Y1" s="84"/>
      <c r="Z1" s="84"/>
      <c r="AA1" s="84"/>
      <c r="AB1" s="84"/>
      <c r="AC1" s="84"/>
      <c r="AD1" s="84"/>
      <c r="AE1" s="84"/>
    </row>
    <row r="2" spans="1:31" ht="21" customHeight="1" thickBot="1" x14ac:dyDescent="0.3">
      <c r="B2" s="182" t="s">
        <v>377</v>
      </c>
      <c r="C2" s="183"/>
      <c r="D2" s="183"/>
      <c r="E2" s="183"/>
      <c r="F2" s="184"/>
      <c r="G2" s="95"/>
      <c r="H2" s="87"/>
      <c r="U2" s="84"/>
      <c r="V2" s="84"/>
      <c r="W2" s="84"/>
    </row>
    <row r="3" spans="1:31" ht="15.75" thickBot="1" x14ac:dyDescent="0.3">
      <c r="A3" s="89"/>
      <c r="B3" s="88"/>
      <c r="C3" s="88"/>
      <c r="D3" s="88"/>
      <c r="E3" s="88"/>
      <c r="F3" s="88"/>
    </row>
    <row r="4" spans="1:31" x14ac:dyDescent="0.25">
      <c r="B4" s="176" t="s">
        <v>411</v>
      </c>
      <c r="C4" s="177"/>
      <c r="D4" s="177"/>
      <c r="E4" s="177"/>
      <c r="F4" s="178"/>
      <c r="G4" s="89"/>
      <c r="H4" s="87"/>
      <c r="W4" s="84"/>
    </row>
    <row r="5" spans="1:31" ht="15.75" thickBot="1" x14ac:dyDescent="0.3">
      <c r="B5" s="179" t="s">
        <v>412</v>
      </c>
      <c r="C5" s="180"/>
      <c r="D5" s="180"/>
      <c r="E5" s="180"/>
      <c r="F5" s="181"/>
      <c r="G5" s="89"/>
      <c r="H5" s="87"/>
      <c r="W5" s="84"/>
    </row>
    <row r="6" spans="1:31" ht="19.5" thickBot="1" x14ac:dyDescent="0.3">
      <c r="B6" s="90"/>
      <c r="C6" s="91"/>
      <c r="D6" s="91"/>
      <c r="E6" s="91"/>
      <c r="F6" s="91"/>
      <c r="G6" s="91"/>
    </row>
    <row r="7" spans="1:31" s="92" customFormat="1" ht="15.75" thickBot="1" x14ac:dyDescent="0.3">
      <c r="B7" s="94" t="s">
        <v>398</v>
      </c>
      <c r="C7" s="196" t="s">
        <v>378</v>
      </c>
      <c r="D7" s="196"/>
      <c r="E7" s="196"/>
      <c r="F7" s="197"/>
      <c r="G7" s="87"/>
      <c r="H7" s="87"/>
      <c r="I7" s="87"/>
      <c r="J7" s="87"/>
      <c r="K7" s="87"/>
      <c r="L7" s="87"/>
      <c r="M7" s="87"/>
      <c r="N7" s="87"/>
      <c r="O7" s="87"/>
      <c r="P7" s="87"/>
      <c r="Q7" s="87"/>
      <c r="R7" s="87"/>
    </row>
    <row r="8" spans="1:31" x14ac:dyDescent="0.25">
      <c r="B8" s="158" t="s">
        <v>397</v>
      </c>
      <c r="C8" s="198"/>
      <c r="D8" s="198"/>
      <c r="E8" s="199"/>
      <c r="F8" s="149">
        <f>FULL!U225</f>
        <v>10000</v>
      </c>
      <c r="G8" s="87"/>
      <c r="H8" s="87"/>
      <c r="S8" s="84"/>
      <c r="T8" s="84"/>
      <c r="U8" s="84"/>
      <c r="V8" s="84"/>
      <c r="W8" s="84"/>
    </row>
    <row r="9" spans="1:31" ht="15.75" thickBot="1" x14ac:dyDescent="0.3">
      <c r="B9" s="159" t="s">
        <v>399</v>
      </c>
      <c r="C9" s="200"/>
      <c r="D9" s="200"/>
      <c r="E9" s="201"/>
      <c r="F9" s="150">
        <f>FULL!U227</f>
        <v>7000</v>
      </c>
      <c r="G9" s="87"/>
      <c r="H9" s="87"/>
      <c r="S9" s="84"/>
      <c r="T9" s="84"/>
      <c r="U9" s="84"/>
      <c r="V9" s="84"/>
      <c r="W9" s="84"/>
    </row>
    <row r="10" spans="1:31" ht="15.75" thickBot="1" x14ac:dyDescent="0.3">
      <c r="B10" s="148" t="s">
        <v>400</v>
      </c>
      <c r="C10" s="147"/>
      <c r="D10" s="147"/>
      <c r="E10" s="147"/>
      <c r="F10" s="145">
        <f>SUM(F8:F9)</f>
        <v>17000</v>
      </c>
      <c r="G10" s="87"/>
      <c r="H10" s="87"/>
      <c r="S10" s="84"/>
      <c r="T10" s="84"/>
      <c r="U10" s="84"/>
      <c r="V10" s="84"/>
      <c r="W10" s="84"/>
    </row>
    <row r="11" spans="1:31" ht="15.75" thickBot="1" x14ac:dyDescent="0.3">
      <c r="B11" s="97"/>
      <c r="C11" s="97"/>
      <c r="D11" s="97"/>
      <c r="E11" s="97"/>
      <c r="F11" s="97"/>
      <c r="G11" s="97"/>
    </row>
    <row r="12" spans="1:31" ht="15.75" thickBot="1" x14ac:dyDescent="0.3">
      <c r="B12" s="155" t="s">
        <v>379</v>
      </c>
      <c r="C12" s="185" t="s">
        <v>380</v>
      </c>
      <c r="D12" s="185"/>
      <c r="E12" s="186"/>
      <c r="F12" s="154" t="s">
        <v>378</v>
      </c>
      <c r="G12" s="87"/>
      <c r="H12" s="87"/>
      <c r="U12" s="84"/>
      <c r="V12" s="84"/>
      <c r="W12" s="84"/>
    </row>
    <row r="13" spans="1:31" ht="14.45" customHeight="1" x14ac:dyDescent="0.25">
      <c r="B13" s="156" t="s">
        <v>381</v>
      </c>
      <c r="C13" s="187">
        <f>SUMIF(FULL!$P$5:$P$223,"Mono",FULL!$S$5:$S$223)+SUMIF(FULL!$P$5:$P$223,"LTPC",FULL!$S$5:$S$223)</f>
        <v>706917</v>
      </c>
      <c r="D13" s="188"/>
      <c r="E13" s="188"/>
      <c r="F13" s="153">
        <f>SUMIF(FULL!$P$5:$P$223,"Mono",FULL!$U$5:$U$223)+SUMIF(FULL!$P$5:$P$223,"LTPC",FULL!$U$5:$U$223)</f>
        <v>13200.848399999995</v>
      </c>
      <c r="G13" s="87"/>
      <c r="H13" s="87"/>
      <c r="J13" s="98"/>
      <c r="U13" s="84"/>
      <c r="V13" s="84"/>
      <c r="W13" s="84"/>
    </row>
    <row r="14" spans="1:31" ht="15" customHeight="1" thickBot="1" x14ac:dyDescent="0.3">
      <c r="B14" s="157" t="s">
        <v>382</v>
      </c>
      <c r="C14" s="192">
        <f>SUMIF(FULL!P4:P223,"Color",FULL!S4:S223)</f>
        <v>28734</v>
      </c>
      <c r="D14" s="193"/>
      <c r="E14" s="193"/>
      <c r="F14" s="152">
        <f>SUMIF(FULL!P4:P223,"Color",FULL!U4:U223)</f>
        <v>11558.041999999999</v>
      </c>
      <c r="G14" s="99"/>
      <c r="H14" s="100"/>
      <c r="J14" s="98"/>
      <c r="U14" s="84"/>
      <c r="V14" s="84"/>
      <c r="W14" s="84"/>
    </row>
    <row r="15" spans="1:31" ht="15.75" thickBot="1" x14ac:dyDescent="0.3">
      <c r="B15" s="155" t="s">
        <v>383</v>
      </c>
      <c r="C15" s="194">
        <f>SUM(C13:C14)</f>
        <v>735651</v>
      </c>
      <c r="D15" s="194"/>
      <c r="E15" s="195"/>
      <c r="F15" s="145">
        <f>SUM(F13:F14)</f>
        <v>24758.890399999997</v>
      </c>
      <c r="G15" s="101"/>
      <c r="H15" s="87"/>
      <c r="J15" s="98"/>
      <c r="U15" s="84"/>
      <c r="V15" s="84"/>
      <c r="W15" s="84"/>
    </row>
    <row r="16" spans="1:31" ht="15.75" thickBot="1" x14ac:dyDescent="0.3">
      <c r="B16" s="97"/>
      <c r="C16" s="97"/>
      <c r="D16" s="97"/>
      <c r="E16" s="97"/>
      <c r="F16" s="97"/>
      <c r="G16" s="97"/>
      <c r="J16" s="101"/>
    </row>
    <row r="17" spans="2:23" ht="15.75" thickBot="1" x14ac:dyDescent="0.3">
      <c r="B17" s="103" t="s">
        <v>384</v>
      </c>
      <c r="C17" s="104"/>
      <c r="D17" s="104"/>
      <c r="E17" s="105"/>
      <c r="F17" s="146">
        <f>F15+F10</f>
        <v>41758.890399999997</v>
      </c>
      <c r="G17" s="89"/>
      <c r="H17" s="87"/>
      <c r="W17" s="84"/>
    </row>
    <row r="18" spans="2:23" ht="15.75" thickBot="1" x14ac:dyDescent="0.3"/>
    <row r="19" spans="2:23" ht="15.75" thickBot="1" x14ac:dyDescent="0.3">
      <c r="B19" s="94" t="s">
        <v>385</v>
      </c>
      <c r="C19" s="151" t="s">
        <v>386</v>
      </c>
      <c r="D19" s="94" t="s">
        <v>387</v>
      </c>
      <c r="E19" s="94" t="s">
        <v>388</v>
      </c>
      <c r="F19" s="94" t="s">
        <v>389</v>
      </c>
      <c r="G19" s="89"/>
      <c r="H19" s="87"/>
      <c r="W19" s="84"/>
    </row>
    <row r="20" spans="2:23" x14ac:dyDescent="0.25">
      <c r="B20" s="167" t="s">
        <v>39</v>
      </c>
      <c r="C20" s="163">
        <f>SUMIFS(FULL!$S$5:$S$222,FULL!$E$5:$E$222,"SBC",FULL!$P$5:$P$222,"Mono")+SUMIFS(FULL!$S$5:$S$222,FULL!$E$5:$E$222,"SBC",FULL!$P$5:$P$222,"LTPC")</f>
        <v>0</v>
      </c>
      <c r="D20" s="169">
        <f>SUMIFS(FULL!$U$5:$U$222,FULL!$E$5:$E$222,"SBC",FULL!$P$5:$P$222,"Mono")+SUMIFS(FULL!$U$5:$U$222,FULL!$E$5:$E$222,"SBC",FULL!$P$5:$P$222,"LTPC")</f>
        <v>0</v>
      </c>
      <c r="E20" s="161">
        <f>SUMIFS(FULL!$S$5:$S$222,FULL!$E$5:$E$222,"SBC",FULL!$P$5:$P$222,"Color")</f>
        <v>0</v>
      </c>
      <c r="F20" s="169">
        <f>SUMIFS(FULL!$U$5:$U$222,FULL!$E$5:$E$222,"SBC",FULL!$P$5:$P$222,"Color")</f>
        <v>0</v>
      </c>
      <c r="G20" s="89"/>
      <c r="H20" s="87"/>
      <c r="W20" s="84"/>
    </row>
    <row r="21" spans="2:23" x14ac:dyDescent="0.25">
      <c r="B21" s="106" t="s">
        <v>401</v>
      </c>
      <c r="C21" s="164">
        <f>SUMIFS(FULL!$S$5:$S$222,FULL!$E$5:$E$222,"Vinhedo",FULL!$P$5:$P$222,"Mono")+SUMIFS(FULL!$S$5:$S$222,FULL!$E$5:$E$222,"Vinhedo",FULL!$P$5:$P$222,"LTPC")</f>
        <v>0</v>
      </c>
      <c r="D21" s="170">
        <f>SUMIFS(FULL!$U$5:$U$222,FULL!$E$5:$E$222,"Vinhedo",FULL!$P$5:$P$222,"Mono")+SUMIFS(FULL!$U$5:$U$222,FULL!$E$5:$E$222,"Vinhedo",FULL!$P$5:$P$222,"LTPC")</f>
        <v>0</v>
      </c>
      <c r="E21" s="160">
        <f>SUMIFS(FULL!$S$5:$S$222,FULL!$E$5:$E$222,"Vinhedo",FULL!$P$5:$P$222,"Color")</f>
        <v>0</v>
      </c>
      <c r="F21" s="170">
        <f>SUMIFS(FULL!$U$5:$U$222,FULL!$E$5:$E$222,"Vinhedo",FULL!$P$5:$P$222,"Color")</f>
        <v>0</v>
      </c>
      <c r="G21" s="89"/>
      <c r="H21" s="87"/>
      <c r="W21" s="84"/>
    </row>
    <row r="22" spans="2:23" ht="15.75" thickBot="1" x14ac:dyDescent="0.3">
      <c r="B22" s="168" t="s">
        <v>390</v>
      </c>
      <c r="C22" s="165">
        <f>SUMIFS(FULL!$S$5:$S$222,FULL!$E$5:$E$222,"Maua",FULL!$P$5:$P$222,"Mono")+SUMIFS(FULL!$S$5:$S$222,FULL!$E$5:$E$222,"Maua",FULL!$P$5:$P$222,"LTPC")</f>
        <v>0</v>
      </c>
      <c r="D22" s="171">
        <f>SUMIFS(FULL!$U$5:$U$222,FULL!$E$5:$E$222,"Maua",FULL!$P$5:$P$222,"Mono")+SUMIFS(FULL!$U$5:$U$222,FULL!$E$5:$E$222,"Maua",FULL!$P$5:$P$222,"LTPC")</f>
        <v>0</v>
      </c>
      <c r="E22" s="162">
        <f>SUMIFS(FULL!$S$5:$S$222,FULL!$E$5:$E$222,"Maua",FULL!$P$5:$P$222,"Color")</f>
        <v>0</v>
      </c>
      <c r="F22" s="171">
        <f>SUMIFS(FULL!$U$5:$U$222,FULL!$E$5:$E$222,"Maua",FULL!$P$5:$P$222,"Color")</f>
        <v>0</v>
      </c>
      <c r="G22" s="89"/>
      <c r="H22" s="87"/>
      <c r="W22" s="84"/>
    </row>
    <row r="23" spans="2:23" ht="15.75" thickBot="1" x14ac:dyDescent="0.3">
      <c r="B23" s="94" t="s">
        <v>391</v>
      </c>
      <c r="C23" s="166">
        <f>SUM(C20:C22)</f>
        <v>0</v>
      </c>
      <c r="D23" s="108">
        <f>SUM(D20:D22)</f>
        <v>0</v>
      </c>
      <c r="E23" s="107">
        <f>SUM(E20:E22)</f>
        <v>0</v>
      </c>
      <c r="F23" s="108">
        <f>SUM(F20:F22)</f>
        <v>0</v>
      </c>
      <c r="G23" s="89"/>
      <c r="H23" s="87"/>
      <c r="W23" s="84"/>
    </row>
    <row r="24" spans="2:23" ht="15.75" thickBot="1" x14ac:dyDescent="0.3">
      <c r="B24" s="109"/>
      <c r="C24" s="110"/>
      <c r="D24" s="110"/>
      <c r="E24" s="110"/>
      <c r="F24" s="111"/>
      <c r="G24" s="112"/>
    </row>
    <row r="25" spans="2:23" ht="14.45" customHeight="1" thickBot="1" x14ac:dyDescent="0.3">
      <c r="B25" s="93" t="s">
        <v>392</v>
      </c>
      <c r="C25" s="113" t="s">
        <v>396</v>
      </c>
      <c r="D25" s="114"/>
      <c r="E25" s="114"/>
      <c r="F25" s="115" t="s">
        <v>378</v>
      </c>
      <c r="G25" s="89"/>
      <c r="H25" s="87"/>
      <c r="W25" s="84"/>
    </row>
    <row r="26" spans="2:23" x14ac:dyDescent="0.25">
      <c r="B26" s="116"/>
      <c r="C26" s="189"/>
      <c r="D26" s="190"/>
      <c r="E26" s="191"/>
      <c r="F26" s="117"/>
      <c r="G26" s="89"/>
      <c r="H26" s="87"/>
      <c r="I26" s="118"/>
      <c r="W26" s="84"/>
    </row>
    <row r="27" spans="2:23" x14ac:dyDescent="0.25">
      <c r="B27" s="116"/>
      <c r="C27" s="119"/>
      <c r="D27" s="120"/>
      <c r="E27" s="121"/>
      <c r="F27" s="117">
        <v>0</v>
      </c>
      <c r="G27" s="89"/>
      <c r="H27" s="87"/>
      <c r="I27" s="118"/>
      <c r="W27" s="84"/>
    </row>
    <row r="28" spans="2:23" x14ac:dyDescent="0.25">
      <c r="B28" s="116"/>
      <c r="C28" s="119"/>
      <c r="D28" s="121"/>
      <c r="E28" s="121"/>
      <c r="F28" s="117">
        <v>0</v>
      </c>
      <c r="G28" s="89"/>
      <c r="H28" s="87"/>
      <c r="I28" s="118"/>
      <c r="W28" s="84"/>
    </row>
    <row r="29" spans="2:23" ht="15.75" thickBot="1" x14ac:dyDescent="0.3">
      <c r="B29" s="116"/>
      <c r="C29" s="122"/>
      <c r="D29" s="123"/>
      <c r="E29" s="123"/>
      <c r="F29" s="124">
        <v>0</v>
      </c>
      <c r="G29" s="89"/>
      <c r="H29" s="87"/>
      <c r="W29" s="84"/>
    </row>
    <row r="30" spans="2:23" ht="15.75" thickBot="1" x14ac:dyDescent="0.3">
      <c r="B30" s="102" t="s">
        <v>393</v>
      </c>
      <c r="C30" s="125"/>
      <c r="D30" s="125"/>
      <c r="E30" s="125"/>
      <c r="F30" s="96">
        <f>SUM(F26:F29)</f>
        <v>0</v>
      </c>
      <c r="G30" s="89"/>
      <c r="H30" s="87"/>
      <c r="W30" s="84"/>
    </row>
    <row r="31" spans="2:23" ht="15.75" thickBot="1" x14ac:dyDescent="0.3">
      <c r="B31" s="97"/>
      <c r="C31" s="97"/>
      <c r="D31" s="97"/>
      <c r="E31" s="97"/>
      <c r="F31" s="97"/>
      <c r="G31" s="97"/>
    </row>
    <row r="32" spans="2:23" ht="15.75" thickBot="1" x14ac:dyDescent="0.3">
      <c r="B32" s="126" t="s">
        <v>394</v>
      </c>
      <c r="C32" s="127"/>
      <c r="D32" s="127"/>
      <c r="E32" s="128"/>
      <c r="F32" s="96">
        <f>F30+F17</f>
        <v>41758.890399999997</v>
      </c>
      <c r="G32" s="89"/>
      <c r="H32" s="87"/>
      <c r="W32" s="84"/>
    </row>
    <row r="33" spans="1:30" ht="15.75" thickBot="1" x14ac:dyDescent="0.3">
      <c r="B33" s="129"/>
      <c r="C33" s="129"/>
      <c r="D33" s="129"/>
      <c r="E33" s="129"/>
      <c r="F33" s="129"/>
      <c r="G33" s="130"/>
    </row>
    <row r="34" spans="1:30" x14ac:dyDescent="0.25">
      <c r="B34" s="131" t="s">
        <v>395</v>
      </c>
      <c r="C34" s="132"/>
      <c r="D34" s="132"/>
      <c r="E34" s="132"/>
      <c r="F34" s="133"/>
      <c r="G34" s="89"/>
      <c r="H34" s="87"/>
      <c r="W34" s="84"/>
    </row>
    <row r="35" spans="1:30" x14ac:dyDescent="0.25">
      <c r="B35" s="134"/>
      <c r="C35" s="135"/>
      <c r="D35" s="135"/>
      <c r="E35" s="135"/>
      <c r="F35" s="136"/>
      <c r="G35" s="89"/>
      <c r="H35" s="87"/>
      <c r="W35" s="84"/>
    </row>
    <row r="36" spans="1:30" s="89" customFormat="1" x14ac:dyDescent="0.25">
      <c r="A36" s="84"/>
      <c r="B36" s="138"/>
      <c r="C36" s="139"/>
      <c r="D36" s="139"/>
      <c r="E36" s="139"/>
      <c r="F36" s="137"/>
      <c r="H36" s="87"/>
      <c r="I36" s="87"/>
      <c r="J36" s="87"/>
      <c r="K36" s="87"/>
      <c r="L36" s="87"/>
      <c r="M36" s="87"/>
      <c r="N36" s="87"/>
      <c r="O36" s="87"/>
      <c r="P36" s="87"/>
      <c r="Q36" s="87"/>
      <c r="R36" s="87"/>
      <c r="S36" s="87"/>
      <c r="T36" s="87"/>
      <c r="U36" s="87"/>
      <c r="V36" s="87"/>
      <c r="W36" s="84"/>
      <c r="X36" s="84"/>
      <c r="Y36" s="84"/>
      <c r="Z36" s="84"/>
      <c r="AA36" s="84"/>
      <c r="AB36" s="84"/>
      <c r="AC36" s="84"/>
      <c r="AD36" s="84"/>
    </row>
    <row r="37" spans="1:30" s="89" customFormat="1" x14ac:dyDescent="0.25">
      <c r="A37" s="84"/>
      <c r="B37" s="138"/>
      <c r="C37" s="139"/>
      <c r="D37" s="139"/>
      <c r="E37" s="139"/>
      <c r="F37" s="140"/>
      <c r="H37" s="87"/>
      <c r="I37" s="87"/>
      <c r="J37" s="87"/>
      <c r="K37" s="87"/>
      <c r="L37" s="87"/>
      <c r="M37" s="87"/>
      <c r="N37" s="87"/>
      <c r="O37" s="87"/>
      <c r="P37" s="87"/>
      <c r="Q37" s="87"/>
      <c r="R37" s="87"/>
      <c r="S37" s="87"/>
      <c r="T37" s="87"/>
      <c r="U37" s="87"/>
      <c r="V37" s="87"/>
      <c r="W37" s="84"/>
      <c r="X37" s="84"/>
      <c r="Y37" s="84"/>
      <c r="Z37" s="84"/>
      <c r="AA37" s="84"/>
      <c r="AB37" s="84"/>
      <c r="AC37" s="84"/>
      <c r="AD37" s="84"/>
    </row>
    <row r="38" spans="1:30" s="89" customFormat="1" x14ac:dyDescent="0.25">
      <c r="A38" s="84"/>
      <c r="B38" s="141"/>
      <c r="C38" s="139"/>
      <c r="D38" s="139"/>
      <c r="E38" s="139"/>
      <c r="F38" s="140"/>
      <c r="H38" s="87"/>
      <c r="I38" s="87"/>
      <c r="J38" s="87"/>
      <c r="K38" s="87"/>
      <c r="L38" s="87"/>
      <c r="M38" s="87"/>
      <c r="N38" s="87"/>
      <c r="O38" s="87"/>
      <c r="P38" s="87"/>
      <c r="Q38" s="87"/>
      <c r="R38" s="87"/>
      <c r="S38" s="87"/>
      <c r="T38" s="87"/>
      <c r="U38" s="87"/>
      <c r="V38" s="87"/>
      <c r="W38" s="84"/>
      <c r="X38" s="84"/>
      <c r="Y38" s="84"/>
      <c r="Z38" s="84"/>
      <c r="AA38" s="84"/>
      <c r="AB38" s="84"/>
      <c r="AC38" s="84"/>
      <c r="AD38" s="84"/>
    </row>
    <row r="39" spans="1:30" s="89" customFormat="1" ht="15.75" thickBot="1" x14ac:dyDescent="0.3">
      <c r="A39" s="84"/>
      <c r="B39" s="142"/>
      <c r="C39" s="143"/>
      <c r="D39" s="143"/>
      <c r="E39" s="143"/>
      <c r="F39" s="144"/>
      <c r="H39" s="87"/>
      <c r="I39" s="87"/>
      <c r="J39" s="87"/>
      <c r="K39" s="87"/>
      <c r="L39" s="87"/>
      <c r="M39" s="87"/>
      <c r="N39" s="87"/>
      <c r="O39" s="87"/>
      <c r="P39" s="87"/>
      <c r="Q39" s="87"/>
      <c r="R39" s="87"/>
      <c r="S39" s="87"/>
      <c r="T39" s="87"/>
      <c r="U39" s="87"/>
      <c r="V39" s="87"/>
      <c r="W39" s="84"/>
      <c r="X39" s="84"/>
      <c r="Y39" s="84"/>
      <c r="Z39" s="84"/>
      <c r="AA39" s="84"/>
      <c r="AB39" s="84"/>
      <c r="AC39" s="84"/>
      <c r="AD39" s="84"/>
    </row>
  </sheetData>
  <sheetProtection autoFilter="0"/>
  <mergeCells count="11">
    <mergeCell ref="C26:E26"/>
    <mergeCell ref="C14:E14"/>
    <mergeCell ref="C15:E15"/>
    <mergeCell ref="C7:F7"/>
    <mergeCell ref="C8:E8"/>
    <mergeCell ref="C9:E9"/>
    <mergeCell ref="B4:F4"/>
    <mergeCell ref="B5:F5"/>
    <mergeCell ref="B2:F2"/>
    <mergeCell ref="C12:E12"/>
    <mergeCell ref="C13:E13"/>
  </mergeCells>
  <dataValidations count="1">
    <dataValidation type="list" allowBlank="1" showInputMessage="1" showErrorMessage="1" sqref="B26:B29" xr:uid="{CB7A476E-C36F-49AC-BCAF-200EAF9D1510}">
      <formula1>"DESCONTO,FIXO CONTRATUAL,MÃO DE OBRA,INSTALAÇÃO DE EQUIP,ORÇAMENTO,OUTROS,VALORES CONTRATUAIS,"</formula1>
    </dataValidation>
  </dataValidations>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outlinePr summaryBelow="0"/>
    <pageSetUpPr autoPageBreaks="0"/>
  </sheetPr>
  <dimension ref="A1:U363"/>
  <sheetViews>
    <sheetView showGridLines="0" topLeftCell="J205" zoomScale="80" zoomScaleNormal="80" workbookViewId="0">
      <selection activeCell="U228" sqref="U228"/>
    </sheetView>
  </sheetViews>
  <sheetFormatPr defaultColWidth="8" defaultRowHeight="12.75" customHeight="1" x14ac:dyDescent="0.2"/>
  <cols>
    <col min="1" max="1" width="15.85546875" style="2" bestFit="1" customWidth="1"/>
    <col min="2" max="2" width="15.85546875" style="4" bestFit="1" customWidth="1"/>
    <col min="3" max="3" width="28" style="2" bestFit="1" customWidth="1"/>
    <col min="4" max="4" width="26.42578125" style="3" bestFit="1" customWidth="1"/>
    <col min="5" max="5" width="11.140625" style="3" bestFit="1" customWidth="1"/>
    <col min="6" max="6" width="10" style="3" bestFit="1" customWidth="1"/>
    <col min="7" max="7" width="11.85546875" style="3" bestFit="1" customWidth="1"/>
    <col min="8" max="8" width="10.85546875" style="3" bestFit="1" customWidth="1"/>
    <col min="9" max="9" width="32.140625" style="3" bestFit="1" customWidth="1"/>
    <col min="10" max="10" width="9.5703125" style="3" bestFit="1" customWidth="1"/>
    <col min="11" max="11" width="15.140625" style="3" bestFit="1" customWidth="1"/>
    <col min="12" max="12" width="16.85546875" style="3" bestFit="1" customWidth="1"/>
    <col min="13" max="13" width="15.85546875" style="4" bestFit="1" customWidth="1"/>
    <col min="14" max="14" width="16.42578125" style="4" bestFit="1" customWidth="1"/>
    <col min="15" max="15" width="18" style="5" bestFit="1" customWidth="1"/>
    <col min="16" max="16" width="16" style="3" bestFit="1" customWidth="1"/>
    <col min="17" max="17" width="18.140625" style="3" bestFit="1" customWidth="1"/>
    <col min="18" max="18" width="20.140625" style="3" bestFit="1" customWidth="1"/>
    <col min="19" max="19" width="18" style="26" bestFit="1" customWidth="1"/>
    <col min="20" max="20" width="21.5703125" style="30" bestFit="1" customWidth="1"/>
    <col min="21" max="21" width="24" style="6" bestFit="1" customWidth="1"/>
    <col min="22" max="186" width="6.85546875" style="53" customWidth="1"/>
    <col min="187" max="16384" width="8" style="53"/>
  </cols>
  <sheetData>
    <row r="1" spans="1:21" ht="9" customHeight="1" thickBot="1" x14ac:dyDescent="0.25"/>
    <row r="2" spans="1:21" ht="23.25" customHeight="1" thickBot="1" x14ac:dyDescent="0.25">
      <c r="B2" s="2"/>
      <c r="C2" s="202" t="s">
        <v>413</v>
      </c>
      <c r="D2" s="203"/>
      <c r="E2" s="203"/>
      <c r="F2" s="203"/>
      <c r="G2" s="203"/>
      <c r="H2" s="203"/>
      <c r="I2" s="203"/>
      <c r="J2" s="203"/>
      <c r="K2" s="203"/>
      <c r="L2" s="203"/>
      <c r="M2" s="203"/>
      <c r="N2" s="203"/>
      <c r="O2" s="203"/>
      <c r="P2" s="203"/>
      <c r="Q2" s="203"/>
      <c r="R2" s="203"/>
      <c r="S2" s="203"/>
      <c r="T2" s="203"/>
      <c r="U2" s="203"/>
    </row>
    <row r="3" spans="1:21" ht="9.75" customHeight="1" thickBot="1" x14ac:dyDescent="0.25"/>
    <row r="4" spans="1:21" s="54" customFormat="1" ht="19.5" thickBot="1" x14ac:dyDescent="0.25">
      <c r="A4" s="20"/>
      <c r="B4" s="42" t="s">
        <v>133</v>
      </c>
      <c r="C4" s="21" t="s">
        <v>124</v>
      </c>
      <c r="D4" s="19" t="s">
        <v>130</v>
      </c>
      <c r="E4" s="19" t="s">
        <v>126</v>
      </c>
      <c r="F4" s="19" t="s">
        <v>125</v>
      </c>
      <c r="G4" s="19" t="s">
        <v>131</v>
      </c>
      <c r="H4" s="19" t="s">
        <v>132</v>
      </c>
      <c r="I4" s="19" t="s">
        <v>129</v>
      </c>
      <c r="J4" s="19" t="s">
        <v>127</v>
      </c>
      <c r="K4" s="19" t="s">
        <v>128</v>
      </c>
      <c r="L4" s="19" t="s">
        <v>135</v>
      </c>
      <c r="M4" s="42" t="s">
        <v>133</v>
      </c>
      <c r="N4" s="19" t="s">
        <v>134</v>
      </c>
      <c r="O4" s="19" t="s">
        <v>222</v>
      </c>
      <c r="P4" s="19" t="s">
        <v>220</v>
      </c>
      <c r="Q4" s="29" t="s">
        <v>136</v>
      </c>
      <c r="R4" s="29" t="s">
        <v>137</v>
      </c>
      <c r="S4" s="31" t="s">
        <v>138</v>
      </c>
      <c r="T4" s="43" t="s">
        <v>139</v>
      </c>
      <c r="U4" s="36" t="s">
        <v>219</v>
      </c>
    </row>
    <row r="5" spans="1:21" ht="15" x14ac:dyDescent="0.2">
      <c r="A5" s="172"/>
      <c r="B5" s="39">
        <f>M5</f>
        <v>5024865648855</v>
      </c>
      <c r="C5" s="24" t="s">
        <v>479</v>
      </c>
      <c r="D5" s="25" t="s">
        <v>480</v>
      </c>
      <c r="E5" s="25" t="s">
        <v>481</v>
      </c>
      <c r="F5" s="25" t="s">
        <v>0</v>
      </c>
      <c r="G5" s="25" t="s">
        <v>1</v>
      </c>
      <c r="H5" s="25" t="s">
        <v>482</v>
      </c>
      <c r="I5" s="44" t="s">
        <v>701</v>
      </c>
      <c r="J5" s="45">
        <v>98756</v>
      </c>
      <c r="K5" s="23" t="s">
        <v>702</v>
      </c>
      <c r="L5" s="27" t="s">
        <v>918</v>
      </c>
      <c r="M5" s="39">
        <v>5024865648855</v>
      </c>
      <c r="N5" s="40" t="s">
        <v>919</v>
      </c>
      <c r="O5" s="212" t="s">
        <v>1138</v>
      </c>
      <c r="P5" s="1" t="s">
        <v>32</v>
      </c>
      <c r="Q5" s="12">
        <v>22788</v>
      </c>
      <c r="R5" s="12">
        <v>22995</v>
      </c>
      <c r="S5" s="32">
        <f t="shared" ref="S5:S36" si="0">R5-Q5</f>
        <v>207</v>
      </c>
      <c r="T5" s="14">
        <v>0.19</v>
      </c>
      <c r="U5" s="22">
        <f>S5*T5</f>
        <v>39.33</v>
      </c>
    </row>
    <row r="6" spans="1:21" ht="15" x14ac:dyDescent="0.2">
      <c r="A6" s="172"/>
      <c r="B6" s="39" t="s">
        <v>247</v>
      </c>
      <c r="C6" s="24" t="s">
        <v>479</v>
      </c>
      <c r="D6" s="25" t="s">
        <v>480</v>
      </c>
      <c r="E6" s="25" t="s">
        <v>481</v>
      </c>
      <c r="F6" s="25" t="s">
        <v>0</v>
      </c>
      <c r="G6" s="25" t="s">
        <v>1</v>
      </c>
      <c r="H6" s="25" t="s">
        <v>483</v>
      </c>
      <c r="I6" s="44" t="s">
        <v>701</v>
      </c>
      <c r="J6" s="46">
        <v>98756</v>
      </c>
      <c r="K6" s="23" t="s">
        <v>703</v>
      </c>
      <c r="L6" s="27" t="s">
        <v>918</v>
      </c>
      <c r="M6" s="39">
        <v>5024865648855</v>
      </c>
      <c r="N6" s="40" t="s">
        <v>920</v>
      </c>
      <c r="O6" s="212" t="s">
        <v>1138</v>
      </c>
      <c r="P6" s="40" t="s">
        <v>32</v>
      </c>
      <c r="Q6" s="12">
        <v>19188</v>
      </c>
      <c r="R6" s="12">
        <v>19362</v>
      </c>
      <c r="S6" s="32">
        <f t="shared" si="0"/>
        <v>174</v>
      </c>
      <c r="T6" s="11">
        <v>0.19</v>
      </c>
      <c r="U6" s="22">
        <f t="shared" ref="U6:U14" si="1">S6*T6</f>
        <v>33.06</v>
      </c>
    </row>
    <row r="7" spans="1:21" ht="15" x14ac:dyDescent="0.2">
      <c r="A7" s="172"/>
      <c r="B7" s="39" t="s">
        <v>34</v>
      </c>
      <c r="C7" s="24" t="s">
        <v>479</v>
      </c>
      <c r="D7" s="25" t="s">
        <v>480</v>
      </c>
      <c r="E7" s="25" t="s">
        <v>481</v>
      </c>
      <c r="F7" s="25" t="s">
        <v>0</v>
      </c>
      <c r="G7" s="25" t="s">
        <v>1</v>
      </c>
      <c r="H7" s="25" t="s">
        <v>484</v>
      </c>
      <c r="I7" s="44" t="s">
        <v>701</v>
      </c>
      <c r="J7" s="46">
        <v>98756</v>
      </c>
      <c r="K7" s="23" t="s">
        <v>704</v>
      </c>
      <c r="L7" s="27" t="s">
        <v>918</v>
      </c>
      <c r="M7" s="39">
        <v>5024865648855</v>
      </c>
      <c r="N7" s="40" t="s">
        <v>921</v>
      </c>
      <c r="O7" s="212" t="s">
        <v>1138</v>
      </c>
      <c r="P7" s="41" t="s">
        <v>32</v>
      </c>
      <c r="Q7" s="12">
        <v>25992</v>
      </c>
      <c r="R7" s="12">
        <v>26331</v>
      </c>
      <c r="S7" s="32">
        <f t="shared" si="0"/>
        <v>339</v>
      </c>
      <c r="T7" s="13">
        <v>0.19</v>
      </c>
      <c r="U7" s="22">
        <f t="shared" si="1"/>
        <v>64.41</v>
      </c>
    </row>
    <row r="8" spans="1:21" ht="15" x14ac:dyDescent="0.2">
      <c r="A8" s="172"/>
      <c r="B8" s="39" t="s">
        <v>355</v>
      </c>
      <c r="C8" s="24" t="s">
        <v>479</v>
      </c>
      <c r="D8" s="25" t="s">
        <v>480</v>
      </c>
      <c r="E8" s="25" t="s">
        <v>481</v>
      </c>
      <c r="F8" s="25" t="s">
        <v>0</v>
      </c>
      <c r="G8" s="25" t="s">
        <v>1</v>
      </c>
      <c r="H8" s="25" t="s">
        <v>485</v>
      </c>
      <c r="I8" s="44" t="s">
        <v>701</v>
      </c>
      <c r="J8" s="46">
        <v>98756</v>
      </c>
      <c r="K8" s="23" t="s">
        <v>705</v>
      </c>
      <c r="L8" s="27" t="s">
        <v>918</v>
      </c>
      <c r="M8" s="39">
        <v>5024865648855</v>
      </c>
      <c r="N8" s="40" t="s">
        <v>922</v>
      </c>
      <c r="O8" s="212" t="s">
        <v>1138</v>
      </c>
      <c r="P8" s="41" t="s">
        <v>32</v>
      </c>
      <c r="Q8" s="12">
        <v>14386</v>
      </c>
      <c r="R8" s="12">
        <v>14386</v>
      </c>
      <c r="S8" s="32">
        <f t="shared" si="0"/>
        <v>0</v>
      </c>
      <c r="T8" s="13">
        <v>0.19</v>
      </c>
      <c r="U8" s="22">
        <f t="shared" si="1"/>
        <v>0</v>
      </c>
    </row>
    <row r="9" spans="1:21" ht="15" x14ac:dyDescent="0.2">
      <c r="A9" s="172"/>
      <c r="B9" s="39" t="s">
        <v>356</v>
      </c>
      <c r="C9" s="24" t="s">
        <v>479</v>
      </c>
      <c r="D9" s="25" t="s">
        <v>480</v>
      </c>
      <c r="E9" s="25" t="s">
        <v>481</v>
      </c>
      <c r="F9" s="25" t="s">
        <v>0</v>
      </c>
      <c r="G9" s="25" t="s">
        <v>1</v>
      </c>
      <c r="H9" s="25" t="s">
        <v>486</v>
      </c>
      <c r="I9" s="44" t="s">
        <v>701</v>
      </c>
      <c r="J9" s="46">
        <v>98756</v>
      </c>
      <c r="K9" s="23" t="s">
        <v>706</v>
      </c>
      <c r="L9" s="27" t="s">
        <v>918</v>
      </c>
      <c r="M9" s="39">
        <v>5024865648855</v>
      </c>
      <c r="N9" s="40" t="s">
        <v>923</v>
      </c>
      <c r="O9" s="212" t="s">
        <v>1138</v>
      </c>
      <c r="P9" s="41" t="s">
        <v>32</v>
      </c>
      <c r="Q9" s="12">
        <v>6443</v>
      </c>
      <c r="R9" s="12">
        <v>6925</v>
      </c>
      <c r="S9" s="32">
        <f t="shared" si="0"/>
        <v>482</v>
      </c>
      <c r="T9" s="13">
        <v>0.19</v>
      </c>
      <c r="U9" s="22">
        <f t="shared" si="1"/>
        <v>91.58</v>
      </c>
    </row>
    <row r="10" spans="1:21" ht="15" x14ac:dyDescent="0.2">
      <c r="A10" s="172"/>
      <c r="B10" s="39" t="s">
        <v>35</v>
      </c>
      <c r="C10" s="24" t="s">
        <v>479</v>
      </c>
      <c r="D10" s="25" t="s">
        <v>480</v>
      </c>
      <c r="E10" s="25" t="s">
        <v>481</v>
      </c>
      <c r="F10" s="25" t="s">
        <v>0</v>
      </c>
      <c r="G10" s="25" t="s">
        <v>1</v>
      </c>
      <c r="H10" s="25" t="s">
        <v>487</v>
      </c>
      <c r="I10" s="44" t="s">
        <v>701</v>
      </c>
      <c r="J10" s="46">
        <v>98756</v>
      </c>
      <c r="K10" s="23" t="s">
        <v>707</v>
      </c>
      <c r="L10" s="27" t="s">
        <v>918</v>
      </c>
      <c r="M10" s="39">
        <v>5024865648855</v>
      </c>
      <c r="N10" s="40" t="s">
        <v>924</v>
      </c>
      <c r="O10" s="212" t="s">
        <v>1138</v>
      </c>
      <c r="P10" s="40" t="s">
        <v>32</v>
      </c>
      <c r="Q10" s="12">
        <v>18790</v>
      </c>
      <c r="R10" s="12">
        <v>19066</v>
      </c>
      <c r="S10" s="32">
        <f t="shared" si="0"/>
        <v>276</v>
      </c>
      <c r="T10" s="14">
        <v>0.19</v>
      </c>
      <c r="U10" s="22">
        <f t="shared" si="1"/>
        <v>52.44</v>
      </c>
    </row>
    <row r="11" spans="1:21" ht="15" x14ac:dyDescent="0.2">
      <c r="A11" s="172"/>
      <c r="B11" s="39" t="s">
        <v>36</v>
      </c>
      <c r="C11" s="24" t="s">
        <v>479</v>
      </c>
      <c r="D11" s="25" t="s">
        <v>480</v>
      </c>
      <c r="E11" s="25" t="s">
        <v>481</v>
      </c>
      <c r="F11" s="25" t="s">
        <v>0</v>
      </c>
      <c r="G11" s="25" t="s">
        <v>1</v>
      </c>
      <c r="H11" s="25" t="s">
        <v>488</v>
      </c>
      <c r="I11" s="44" t="s">
        <v>701</v>
      </c>
      <c r="J11" s="46">
        <v>98756</v>
      </c>
      <c r="K11" s="23" t="s">
        <v>708</v>
      </c>
      <c r="L11" s="27" t="s">
        <v>918</v>
      </c>
      <c r="M11" s="39">
        <v>5024865648855</v>
      </c>
      <c r="N11" s="40" t="s">
        <v>925</v>
      </c>
      <c r="O11" s="212" t="s">
        <v>1138</v>
      </c>
      <c r="P11" s="40" t="s">
        <v>32</v>
      </c>
      <c r="Q11" s="12">
        <v>12685</v>
      </c>
      <c r="R11" s="12">
        <v>12685</v>
      </c>
      <c r="S11" s="32">
        <f t="shared" si="0"/>
        <v>0</v>
      </c>
      <c r="T11" s="14">
        <v>0.19</v>
      </c>
      <c r="U11" s="22">
        <f t="shared" si="1"/>
        <v>0</v>
      </c>
    </row>
    <row r="12" spans="1:21" ht="15" x14ac:dyDescent="0.2">
      <c r="A12" s="172"/>
      <c r="B12" s="39" t="s">
        <v>37</v>
      </c>
      <c r="C12" s="24" t="s">
        <v>479</v>
      </c>
      <c r="D12" s="25" t="s">
        <v>480</v>
      </c>
      <c r="E12" s="25" t="s">
        <v>481</v>
      </c>
      <c r="F12" s="25" t="s">
        <v>0</v>
      </c>
      <c r="G12" s="25" t="s">
        <v>1</v>
      </c>
      <c r="H12" s="25" t="s">
        <v>489</v>
      </c>
      <c r="I12" s="44" t="s">
        <v>701</v>
      </c>
      <c r="J12" s="46">
        <v>98756</v>
      </c>
      <c r="K12" s="23" t="s">
        <v>709</v>
      </c>
      <c r="L12" s="27" t="s">
        <v>918</v>
      </c>
      <c r="M12" s="39">
        <v>5024865648855</v>
      </c>
      <c r="N12" s="40" t="s">
        <v>926</v>
      </c>
      <c r="O12" s="212" t="s">
        <v>1138</v>
      </c>
      <c r="P12" s="40" t="s">
        <v>32</v>
      </c>
      <c r="Q12" s="12">
        <v>13896</v>
      </c>
      <c r="R12" s="12">
        <v>13896</v>
      </c>
      <c r="S12" s="32">
        <f t="shared" si="0"/>
        <v>0</v>
      </c>
      <c r="T12" s="13">
        <v>0.19</v>
      </c>
      <c r="U12" s="22">
        <f t="shared" si="1"/>
        <v>0</v>
      </c>
    </row>
    <row r="13" spans="1:21" ht="15" x14ac:dyDescent="0.2">
      <c r="A13" s="172"/>
      <c r="B13" s="39" t="s">
        <v>362</v>
      </c>
      <c r="C13" s="24" t="s">
        <v>479</v>
      </c>
      <c r="D13" s="25" t="s">
        <v>480</v>
      </c>
      <c r="E13" s="25" t="s">
        <v>481</v>
      </c>
      <c r="F13" s="25" t="s">
        <v>0</v>
      </c>
      <c r="G13" s="25" t="s">
        <v>1</v>
      </c>
      <c r="H13" s="25" t="s">
        <v>490</v>
      </c>
      <c r="I13" s="44" t="s">
        <v>701</v>
      </c>
      <c r="J13" s="46">
        <v>98756</v>
      </c>
      <c r="K13" s="23" t="s">
        <v>710</v>
      </c>
      <c r="L13" s="27" t="s">
        <v>918</v>
      </c>
      <c r="M13" s="39">
        <v>5024865648855</v>
      </c>
      <c r="N13" s="40" t="s">
        <v>927</v>
      </c>
      <c r="O13" s="212" t="s">
        <v>1138</v>
      </c>
      <c r="P13" s="40" t="s">
        <v>32</v>
      </c>
      <c r="Q13" s="73">
        <v>70485</v>
      </c>
      <c r="R13" s="12">
        <v>74814</v>
      </c>
      <c r="S13" s="32">
        <f t="shared" si="0"/>
        <v>4329</v>
      </c>
      <c r="T13" s="13">
        <v>0.19</v>
      </c>
      <c r="U13" s="22">
        <f t="shared" si="1"/>
        <v>822.51</v>
      </c>
    </row>
    <row r="14" spans="1:21" ht="15" x14ac:dyDescent="0.2">
      <c r="A14" s="172"/>
      <c r="B14" s="39" t="s">
        <v>38</v>
      </c>
      <c r="C14" s="24" t="s">
        <v>479</v>
      </c>
      <c r="D14" s="25" t="s">
        <v>480</v>
      </c>
      <c r="E14" s="25" t="s">
        <v>481</v>
      </c>
      <c r="F14" s="25" t="s">
        <v>0</v>
      </c>
      <c r="G14" s="25" t="s">
        <v>1</v>
      </c>
      <c r="H14" s="25" t="s">
        <v>491</v>
      </c>
      <c r="I14" s="44" t="s">
        <v>701</v>
      </c>
      <c r="J14" s="46">
        <v>98756</v>
      </c>
      <c r="K14" s="23" t="s">
        <v>711</v>
      </c>
      <c r="L14" s="27" t="s">
        <v>918</v>
      </c>
      <c r="M14" s="39">
        <v>5024865648855</v>
      </c>
      <c r="N14" s="40" t="s">
        <v>928</v>
      </c>
      <c r="O14" s="212" t="s">
        <v>1138</v>
      </c>
      <c r="P14" s="40" t="s">
        <v>32</v>
      </c>
      <c r="Q14" s="12">
        <v>14715</v>
      </c>
      <c r="R14" s="12">
        <v>14715</v>
      </c>
      <c r="S14" s="32">
        <f t="shared" si="0"/>
        <v>0</v>
      </c>
      <c r="T14" s="13">
        <v>0.19</v>
      </c>
      <c r="U14" s="22">
        <f t="shared" si="1"/>
        <v>0</v>
      </c>
    </row>
    <row r="15" spans="1:21" ht="15" x14ac:dyDescent="0.2">
      <c r="A15" s="172"/>
      <c r="B15" s="39" t="s">
        <v>359</v>
      </c>
      <c r="C15" s="24" t="s">
        <v>479</v>
      </c>
      <c r="D15" s="25" t="s">
        <v>480</v>
      </c>
      <c r="E15" s="25" t="s">
        <v>481</v>
      </c>
      <c r="F15" s="25" t="s">
        <v>0</v>
      </c>
      <c r="G15" s="25" t="s">
        <v>1</v>
      </c>
      <c r="H15" s="25" t="s">
        <v>492</v>
      </c>
      <c r="I15" s="44" t="s">
        <v>701</v>
      </c>
      <c r="J15" s="46">
        <v>98756</v>
      </c>
      <c r="K15" s="23" t="s">
        <v>712</v>
      </c>
      <c r="L15" s="27" t="s">
        <v>918</v>
      </c>
      <c r="M15" s="39">
        <v>5024865648855</v>
      </c>
      <c r="N15" s="40" t="s">
        <v>929</v>
      </c>
      <c r="O15" s="212" t="s">
        <v>1138</v>
      </c>
      <c r="P15" s="40" t="s">
        <v>32</v>
      </c>
      <c r="Q15" s="12">
        <v>8395</v>
      </c>
      <c r="R15" s="12">
        <v>24188</v>
      </c>
      <c r="S15" s="32">
        <f t="shared" si="0"/>
        <v>15793</v>
      </c>
      <c r="T15" s="14">
        <v>0.45600000000000002</v>
      </c>
      <c r="U15" s="22">
        <f t="shared" ref="U15:U68" si="2">S15*T15</f>
        <v>7201.6080000000002</v>
      </c>
    </row>
    <row r="16" spans="1:21" ht="15" x14ac:dyDescent="0.2">
      <c r="A16" s="172"/>
      <c r="B16" s="39" t="s">
        <v>259</v>
      </c>
      <c r="C16" s="24" t="s">
        <v>479</v>
      </c>
      <c r="D16" s="25" t="s">
        <v>480</v>
      </c>
      <c r="E16" s="25" t="s">
        <v>481</v>
      </c>
      <c r="F16" s="25" t="s">
        <v>0</v>
      </c>
      <c r="G16" s="25" t="s">
        <v>1</v>
      </c>
      <c r="H16" s="25" t="s">
        <v>493</v>
      </c>
      <c r="I16" s="44" t="s">
        <v>701</v>
      </c>
      <c r="J16" s="46">
        <v>98756</v>
      </c>
      <c r="K16" s="23" t="s">
        <v>713</v>
      </c>
      <c r="L16" s="27" t="s">
        <v>918</v>
      </c>
      <c r="M16" s="39">
        <v>5024865648855</v>
      </c>
      <c r="N16" s="40" t="s">
        <v>930</v>
      </c>
      <c r="O16" s="212" t="s">
        <v>1138</v>
      </c>
      <c r="P16" s="40" t="s">
        <v>32</v>
      </c>
      <c r="Q16" s="12">
        <v>222491</v>
      </c>
      <c r="R16" s="12">
        <v>225491</v>
      </c>
      <c r="S16" s="32">
        <f t="shared" si="0"/>
        <v>3000</v>
      </c>
      <c r="T16" s="14">
        <v>0.45600000000000002</v>
      </c>
      <c r="U16" s="22">
        <f t="shared" si="2"/>
        <v>1368</v>
      </c>
    </row>
    <row r="17" spans="1:21" ht="15" x14ac:dyDescent="0.2">
      <c r="A17" s="172"/>
      <c r="B17" s="39" t="s">
        <v>121</v>
      </c>
      <c r="C17" s="24" t="s">
        <v>479</v>
      </c>
      <c r="D17" s="25" t="s">
        <v>480</v>
      </c>
      <c r="E17" s="25" t="s">
        <v>481</v>
      </c>
      <c r="F17" s="25" t="s">
        <v>0</v>
      </c>
      <c r="G17" s="25" t="s">
        <v>1</v>
      </c>
      <c r="H17" s="25" t="s">
        <v>494</v>
      </c>
      <c r="I17" s="44" t="s">
        <v>701</v>
      </c>
      <c r="J17" s="46">
        <v>98756</v>
      </c>
      <c r="K17" s="23" t="s">
        <v>714</v>
      </c>
      <c r="L17" s="27" t="s">
        <v>918</v>
      </c>
      <c r="M17" s="39">
        <v>5024865648855</v>
      </c>
      <c r="N17" s="40" t="s">
        <v>931</v>
      </c>
      <c r="O17" s="212" t="s">
        <v>1138</v>
      </c>
      <c r="P17" s="40" t="s">
        <v>32</v>
      </c>
      <c r="Q17" s="12">
        <v>29252</v>
      </c>
      <c r="R17" s="12">
        <v>29252</v>
      </c>
      <c r="S17" s="32">
        <f t="shared" si="0"/>
        <v>0</v>
      </c>
      <c r="T17" s="11">
        <v>0.19</v>
      </c>
      <c r="U17" s="22">
        <f t="shared" si="2"/>
        <v>0</v>
      </c>
    </row>
    <row r="18" spans="1:21" ht="15" x14ac:dyDescent="0.2">
      <c r="A18" s="172"/>
      <c r="B18" s="39" t="s">
        <v>258</v>
      </c>
      <c r="C18" s="24" t="s">
        <v>479</v>
      </c>
      <c r="D18" s="25" t="s">
        <v>480</v>
      </c>
      <c r="E18" s="25" t="s">
        <v>481</v>
      </c>
      <c r="F18" s="25" t="s">
        <v>0</v>
      </c>
      <c r="G18" s="25" t="s">
        <v>1</v>
      </c>
      <c r="H18" s="25" t="s">
        <v>495</v>
      </c>
      <c r="I18" s="44" t="s">
        <v>701</v>
      </c>
      <c r="J18" s="46">
        <v>98756</v>
      </c>
      <c r="K18" s="23" t="s">
        <v>715</v>
      </c>
      <c r="L18" s="27" t="s">
        <v>918</v>
      </c>
      <c r="M18" s="39">
        <v>5024865648855</v>
      </c>
      <c r="N18" s="40" t="s">
        <v>932</v>
      </c>
      <c r="O18" s="212" t="s">
        <v>1138</v>
      </c>
      <c r="P18" s="40" t="s">
        <v>32</v>
      </c>
      <c r="Q18" s="12">
        <v>294552</v>
      </c>
      <c r="R18" s="12">
        <v>294552</v>
      </c>
      <c r="S18" s="32">
        <f t="shared" si="0"/>
        <v>0</v>
      </c>
      <c r="T18" s="14">
        <v>0.45600000000000002</v>
      </c>
      <c r="U18" s="22">
        <f t="shared" si="2"/>
        <v>0</v>
      </c>
    </row>
    <row r="19" spans="1:21" ht="15" x14ac:dyDescent="0.2">
      <c r="A19" s="172"/>
      <c r="B19" s="39" t="s">
        <v>275</v>
      </c>
      <c r="C19" s="24" t="s">
        <v>479</v>
      </c>
      <c r="D19" s="25" t="s">
        <v>480</v>
      </c>
      <c r="E19" s="25" t="s">
        <v>481</v>
      </c>
      <c r="F19" s="25" t="s">
        <v>0</v>
      </c>
      <c r="G19" s="25" t="s">
        <v>1</v>
      </c>
      <c r="H19" s="25" t="s">
        <v>496</v>
      </c>
      <c r="I19" s="44" t="s">
        <v>701</v>
      </c>
      <c r="J19" s="46">
        <v>88888</v>
      </c>
      <c r="K19" s="23" t="s">
        <v>716</v>
      </c>
      <c r="L19" s="27" t="s">
        <v>918</v>
      </c>
      <c r="M19" s="39">
        <v>5024865648855</v>
      </c>
      <c r="N19" s="40" t="s">
        <v>933</v>
      </c>
      <c r="O19" s="212" t="s">
        <v>1138</v>
      </c>
      <c r="P19" s="40" t="s">
        <v>32</v>
      </c>
      <c r="Q19" s="12">
        <v>20470</v>
      </c>
      <c r="R19" s="12">
        <v>20969</v>
      </c>
      <c r="S19" s="32">
        <f t="shared" si="0"/>
        <v>499</v>
      </c>
      <c r="T19" s="14">
        <v>0.45600000000000002</v>
      </c>
      <c r="U19" s="22">
        <f t="shared" si="2"/>
        <v>227.54400000000001</v>
      </c>
    </row>
    <row r="20" spans="1:21" ht="15" x14ac:dyDescent="0.2">
      <c r="A20" s="172"/>
      <c r="B20" s="39" t="s">
        <v>364</v>
      </c>
      <c r="C20" s="24" t="s">
        <v>479</v>
      </c>
      <c r="D20" s="25" t="s">
        <v>480</v>
      </c>
      <c r="E20" s="25" t="s">
        <v>481</v>
      </c>
      <c r="F20" s="25" t="s">
        <v>0</v>
      </c>
      <c r="G20" s="25" t="s">
        <v>1</v>
      </c>
      <c r="H20" s="25" t="s">
        <v>497</v>
      </c>
      <c r="I20" s="44" t="s">
        <v>701</v>
      </c>
      <c r="J20" s="46">
        <v>88888</v>
      </c>
      <c r="K20" s="23" t="s">
        <v>717</v>
      </c>
      <c r="L20" s="27" t="s">
        <v>918</v>
      </c>
      <c r="M20" s="39">
        <v>5024865648855</v>
      </c>
      <c r="N20" s="40" t="s">
        <v>934</v>
      </c>
      <c r="O20" s="212" t="s">
        <v>1138</v>
      </c>
      <c r="P20" s="40" t="s">
        <v>32</v>
      </c>
      <c r="Q20" s="12">
        <v>5870</v>
      </c>
      <c r="R20" s="12">
        <v>5936</v>
      </c>
      <c r="S20" s="32">
        <f t="shared" si="0"/>
        <v>66</v>
      </c>
      <c r="T20" s="14">
        <v>0.45600000000000002</v>
      </c>
      <c r="U20" s="22">
        <f t="shared" si="2"/>
        <v>30.096</v>
      </c>
    </row>
    <row r="21" spans="1:21" ht="15" x14ac:dyDescent="0.2">
      <c r="A21" s="172"/>
      <c r="B21" s="39" t="s">
        <v>365</v>
      </c>
      <c r="C21" s="24" t="s">
        <v>479</v>
      </c>
      <c r="D21" s="25" t="s">
        <v>480</v>
      </c>
      <c r="E21" s="25" t="s">
        <v>481</v>
      </c>
      <c r="F21" s="25" t="s">
        <v>0</v>
      </c>
      <c r="G21" s="25" t="s">
        <v>1</v>
      </c>
      <c r="H21" s="25" t="s">
        <v>498</v>
      </c>
      <c r="I21" s="44" t="s">
        <v>701</v>
      </c>
      <c r="J21" s="46">
        <v>88888</v>
      </c>
      <c r="K21" s="23" t="s">
        <v>718</v>
      </c>
      <c r="L21" s="27" t="s">
        <v>918</v>
      </c>
      <c r="M21" s="39">
        <v>5024865648855</v>
      </c>
      <c r="N21" s="40" t="s">
        <v>935</v>
      </c>
      <c r="O21" s="212" t="s">
        <v>1138</v>
      </c>
      <c r="P21" s="40" t="s">
        <v>32</v>
      </c>
      <c r="Q21" s="12">
        <v>21038</v>
      </c>
      <c r="R21" s="12">
        <v>21038</v>
      </c>
      <c r="S21" s="32">
        <f t="shared" si="0"/>
        <v>0</v>
      </c>
      <c r="T21" s="14">
        <v>0.45600000000000002</v>
      </c>
      <c r="U21" s="22">
        <f t="shared" si="2"/>
        <v>0</v>
      </c>
    </row>
    <row r="22" spans="1:21" ht="15" x14ac:dyDescent="0.2">
      <c r="A22" s="172"/>
      <c r="B22" s="39" t="s">
        <v>366</v>
      </c>
      <c r="C22" s="24" t="s">
        <v>479</v>
      </c>
      <c r="D22" s="25" t="s">
        <v>480</v>
      </c>
      <c r="E22" s="25" t="s">
        <v>481</v>
      </c>
      <c r="F22" s="25" t="s">
        <v>0</v>
      </c>
      <c r="G22" s="25" t="s">
        <v>1</v>
      </c>
      <c r="H22" s="25" t="s">
        <v>499</v>
      </c>
      <c r="I22" s="44" t="s">
        <v>701</v>
      </c>
      <c r="J22" s="46">
        <v>88888</v>
      </c>
      <c r="K22" s="23" t="s">
        <v>719</v>
      </c>
      <c r="L22" s="27" t="s">
        <v>918</v>
      </c>
      <c r="M22" s="39">
        <v>5024865648855</v>
      </c>
      <c r="N22" s="40" t="s">
        <v>936</v>
      </c>
      <c r="O22" s="212" t="s">
        <v>1138</v>
      </c>
      <c r="P22" s="40" t="s">
        <v>32</v>
      </c>
      <c r="Q22" s="12">
        <v>0</v>
      </c>
      <c r="R22" s="12">
        <v>0</v>
      </c>
      <c r="S22" s="32">
        <f t="shared" si="0"/>
        <v>0</v>
      </c>
      <c r="T22" s="14">
        <v>0.45600000000000002</v>
      </c>
      <c r="U22" s="22">
        <f t="shared" si="2"/>
        <v>0</v>
      </c>
    </row>
    <row r="23" spans="1:21" ht="15" x14ac:dyDescent="0.2">
      <c r="A23" s="172"/>
      <c r="B23" s="39" t="s">
        <v>367</v>
      </c>
      <c r="C23" s="24" t="s">
        <v>479</v>
      </c>
      <c r="D23" s="25" t="s">
        <v>480</v>
      </c>
      <c r="E23" s="25" t="s">
        <v>481</v>
      </c>
      <c r="F23" s="25" t="s">
        <v>0</v>
      </c>
      <c r="G23" s="25" t="s">
        <v>1</v>
      </c>
      <c r="H23" s="25" t="s">
        <v>500</v>
      </c>
      <c r="I23" s="44" t="s">
        <v>701</v>
      </c>
      <c r="J23" s="46">
        <v>88888</v>
      </c>
      <c r="K23" s="23" t="s">
        <v>720</v>
      </c>
      <c r="L23" s="27" t="s">
        <v>918</v>
      </c>
      <c r="M23" s="39">
        <v>5024865648855</v>
      </c>
      <c r="N23" s="40" t="s">
        <v>937</v>
      </c>
      <c r="O23" s="212" t="s">
        <v>1138</v>
      </c>
      <c r="P23" s="40" t="s">
        <v>32</v>
      </c>
      <c r="Q23" s="12">
        <v>0</v>
      </c>
      <c r="R23" s="12">
        <v>0</v>
      </c>
      <c r="S23" s="32">
        <f t="shared" si="0"/>
        <v>0</v>
      </c>
      <c r="T23" s="14">
        <v>0.45600000000000002</v>
      </c>
      <c r="U23" s="22">
        <f t="shared" si="2"/>
        <v>0</v>
      </c>
    </row>
    <row r="24" spans="1:21" ht="15" x14ac:dyDescent="0.2">
      <c r="A24" s="172"/>
      <c r="B24" s="39" t="s">
        <v>276</v>
      </c>
      <c r="C24" s="24" t="s">
        <v>479</v>
      </c>
      <c r="D24" s="25" t="s">
        <v>480</v>
      </c>
      <c r="E24" s="25" t="s">
        <v>481</v>
      </c>
      <c r="F24" s="25" t="s">
        <v>0</v>
      </c>
      <c r="G24" s="25" t="s">
        <v>1</v>
      </c>
      <c r="H24" s="25" t="s">
        <v>501</v>
      </c>
      <c r="I24" s="44" t="s">
        <v>701</v>
      </c>
      <c r="J24" s="46">
        <v>88888</v>
      </c>
      <c r="K24" s="23" t="s">
        <v>721</v>
      </c>
      <c r="L24" s="27" t="s">
        <v>918</v>
      </c>
      <c r="M24" s="39">
        <v>5024865648855</v>
      </c>
      <c r="N24" s="40" t="s">
        <v>938</v>
      </c>
      <c r="O24" s="212" t="s">
        <v>1138</v>
      </c>
      <c r="P24" s="40" t="s">
        <v>32</v>
      </c>
      <c r="Q24" s="12">
        <v>32115</v>
      </c>
      <c r="R24" s="12">
        <v>33897</v>
      </c>
      <c r="S24" s="32">
        <f t="shared" si="0"/>
        <v>1782</v>
      </c>
      <c r="T24" s="14">
        <v>0.45600000000000002</v>
      </c>
      <c r="U24" s="22">
        <f t="shared" si="2"/>
        <v>812.59199999999998</v>
      </c>
    </row>
    <row r="25" spans="1:21" ht="15" x14ac:dyDescent="0.2">
      <c r="A25" s="172"/>
      <c r="B25" s="39" t="s">
        <v>297</v>
      </c>
      <c r="C25" s="24" t="s">
        <v>479</v>
      </c>
      <c r="D25" s="25" t="s">
        <v>480</v>
      </c>
      <c r="E25" s="25" t="s">
        <v>481</v>
      </c>
      <c r="F25" s="25" t="s">
        <v>0</v>
      </c>
      <c r="G25" s="25" t="s">
        <v>1</v>
      </c>
      <c r="H25" s="25" t="s">
        <v>502</v>
      </c>
      <c r="I25" s="44" t="s">
        <v>701</v>
      </c>
      <c r="J25" s="46">
        <v>88888</v>
      </c>
      <c r="L25" s="27" t="s">
        <v>918</v>
      </c>
      <c r="M25" s="39">
        <v>5024865648855</v>
      </c>
      <c r="N25" s="40" t="s">
        <v>939</v>
      </c>
      <c r="O25" s="212" t="s">
        <v>1138</v>
      </c>
      <c r="P25" s="40" t="s">
        <v>32</v>
      </c>
      <c r="Q25" s="12">
        <v>89887</v>
      </c>
      <c r="R25" s="12">
        <v>91674</v>
      </c>
      <c r="S25" s="32">
        <f t="shared" si="0"/>
        <v>1787</v>
      </c>
      <c r="T25" s="14">
        <v>0.45600000000000002</v>
      </c>
      <c r="U25" s="22">
        <f t="shared" si="2"/>
        <v>814.87200000000007</v>
      </c>
    </row>
    <row r="26" spans="1:21" ht="15" x14ac:dyDescent="0.2">
      <c r="A26" s="172"/>
      <c r="B26" s="33" t="s">
        <v>402</v>
      </c>
      <c r="C26" s="24" t="s">
        <v>479</v>
      </c>
      <c r="D26" s="25" t="s">
        <v>480</v>
      </c>
      <c r="E26" s="25" t="s">
        <v>481</v>
      </c>
      <c r="F26" s="25" t="s">
        <v>0</v>
      </c>
      <c r="G26" s="25" t="s">
        <v>1</v>
      </c>
      <c r="H26" s="25" t="s">
        <v>503</v>
      </c>
      <c r="I26" s="44" t="s">
        <v>701</v>
      </c>
      <c r="J26" s="46"/>
      <c r="K26" s="23"/>
      <c r="L26" s="27" t="s">
        <v>918</v>
      </c>
      <c r="M26" s="39">
        <v>5024865648855</v>
      </c>
      <c r="N26" s="40" t="s">
        <v>940</v>
      </c>
      <c r="O26" s="212" t="s">
        <v>1138</v>
      </c>
      <c r="P26" s="40" t="s">
        <v>32</v>
      </c>
      <c r="Q26" s="173">
        <v>46097</v>
      </c>
      <c r="R26" s="12">
        <v>46097</v>
      </c>
      <c r="S26" s="32">
        <f t="shared" si="0"/>
        <v>0</v>
      </c>
      <c r="T26" s="11">
        <v>0.19</v>
      </c>
      <c r="U26" s="22">
        <f t="shared" si="2"/>
        <v>0</v>
      </c>
    </row>
    <row r="27" spans="1:21" ht="15" x14ac:dyDescent="0.2">
      <c r="A27" s="172"/>
      <c r="B27" s="39">
        <v>4063369905730</v>
      </c>
      <c r="C27" s="24" t="s">
        <v>479</v>
      </c>
      <c r="D27" s="25" t="s">
        <v>480</v>
      </c>
      <c r="E27" s="25" t="s">
        <v>481</v>
      </c>
      <c r="F27" s="25" t="s">
        <v>0</v>
      </c>
      <c r="G27" s="25" t="s">
        <v>1</v>
      </c>
      <c r="H27" s="25" t="s">
        <v>504</v>
      </c>
      <c r="I27" s="44" t="s">
        <v>701</v>
      </c>
      <c r="J27" s="46">
        <v>99999</v>
      </c>
      <c r="K27" s="23" t="s">
        <v>722</v>
      </c>
      <c r="L27" s="27" t="s">
        <v>918</v>
      </c>
      <c r="M27" s="39">
        <v>5024865648855</v>
      </c>
      <c r="N27" s="40" t="s">
        <v>941</v>
      </c>
      <c r="O27" s="212" t="s">
        <v>1138</v>
      </c>
      <c r="P27" s="40" t="s">
        <v>1139</v>
      </c>
      <c r="Q27" s="12">
        <v>533449</v>
      </c>
      <c r="R27" s="12">
        <v>533449</v>
      </c>
      <c r="S27" s="32">
        <f t="shared" si="0"/>
        <v>0</v>
      </c>
      <c r="T27" s="13">
        <v>1.7999999999999999E-2</v>
      </c>
      <c r="U27" s="22">
        <f t="shared" si="2"/>
        <v>0</v>
      </c>
    </row>
    <row r="28" spans="1:21" ht="15" x14ac:dyDescent="0.2">
      <c r="A28" s="172"/>
      <c r="B28" s="39">
        <v>4063369905740</v>
      </c>
      <c r="C28" s="24" t="s">
        <v>479</v>
      </c>
      <c r="D28" s="25" t="s">
        <v>480</v>
      </c>
      <c r="E28" s="25" t="s">
        <v>481</v>
      </c>
      <c r="F28" s="25" t="s">
        <v>0</v>
      </c>
      <c r="G28" s="25" t="s">
        <v>1</v>
      </c>
      <c r="H28" s="25" t="s">
        <v>505</v>
      </c>
      <c r="I28" s="44" t="s">
        <v>701</v>
      </c>
      <c r="J28" s="46">
        <v>99999</v>
      </c>
      <c r="K28" s="23" t="s">
        <v>723</v>
      </c>
      <c r="L28" s="27" t="s">
        <v>918</v>
      </c>
      <c r="M28" s="39">
        <v>5024865648855</v>
      </c>
      <c r="N28" s="40" t="s">
        <v>942</v>
      </c>
      <c r="O28" s="212" t="s">
        <v>1138</v>
      </c>
      <c r="P28" s="40" t="s">
        <v>1139</v>
      </c>
      <c r="Q28" s="12">
        <v>228946</v>
      </c>
      <c r="R28" s="12">
        <v>228946</v>
      </c>
      <c r="S28" s="32">
        <f t="shared" si="0"/>
        <v>0</v>
      </c>
      <c r="T28" s="13">
        <v>1.7999999999999999E-2</v>
      </c>
      <c r="U28" s="22">
        <f t="shared" si="2"/>
        <v>0</v>
      </c>
    </row>
    <row r="29" spans="1:21" ht="15" x14ac:dyDescent="0.2">
      <c r="A29" s="172"/>
      <c r="B29" s="39">
        <v>4063369906992</v>
      </c>
      <c r="C29" s="24" t="s">
        <v>479</v>
      </c>
      <c r="D29" s="25" t="s">
        <v>480</v>
      </c>
      <c r="E29" s="25" t="s">
        <v>481</v>
      </c>
      <c r="F29" s="25" t="s">
        <v>0</v>
      </c>
      <c r="G29" s="25" t="s">
        <v>1</v>
      </c>
      <c r="H29" s="25" t="s">
        <v>506</v>
      </c>
      <c r="I29" s="44" t="s">
        <v>701</v>
      </c>
      <c r="J29" s="46">
        <v>99999</v>
      </c>
      <c r="K29" s="23" t="s">
        <v>724</v>
      </c>
      <c r="L29" s="27" t="s">
        <v>918</v>
      </c>
      <c r="M29" s="39">
        <v>5024865648855</v>
      </c>
      <c r="N29" s="40" t="s">
        <v>943</v>
      </c>
      <c r="O29" s="212" t="s">
        <v>1138</v>
      </c>
      <c r="P29" s="40" t="s">
        <v>1139</v>
      </c>
      <c r="Q29" s="12">
        <v>3388387</v>
      </c>
      <c r="R29" s="12">
        <v>3388387</v>
      </c>
      <c r="S29" s="32">
        <f t="shared" si="0"/>
        <v>0</v>
      </c>
      <c r="T29" s="13">
        <v>1.7999999999999999E-2</v>
      </c>
      <c r="U29" s="22">
        <f t="shared" si="2"/>
        <v>0</v>
      </c>
    </row>
    <row r="30" spans="1:21" ht="15" x14ac:dyDescent="0.2">
      <c r="A30" s="172"/>
      <c r="B30" s="39" t="s">
        <v>357</v>
      </c>
      <c r="C30" s="24" t="s">
        <v>479</v>
      </c>
      <c r="D30" s="25" t="s">
        <v>480</v>
      </c>
      <c r="E30" s="25" t="s">
        <v>481</v>
      </c>
      <c r="F30" s="25" t="s">
        <v>0</v>
      </c>
      <c r="G30" s="25" t="s">
        <v>1</v>
      </c>
      <c r="H30" s="25" t="s">
        <v>507</v>
      </c>
      <c r="I30" s="44" t="s">
        <v>701</v>
      </c>
      <c r="J30" s="46">
        <v>99999</v>
      </c>
      <c r="K30" s="23" t="s">
        <v>725</v>
      </c>
      <c r="L30" s="27" t="s">
        <v>918</v>
      </c>
      <c r="M30" s="39">
        <v>5024865648855</v>
      </c>
      <c r="N30" s="40" t="s">
        <v>944</v>
      </c>
      <c r="O30" s="212" t="s">
        <v>1138</v>
      </c>
      <c r="P30" s="40" t="s">
        <v>1139</v>
      </c>
      <c r="Q30" s="12">
        <v>9687</v>
      </c>
      <c r="R30" s="12">
        <v>10458</v>
      </c>
      <c r="S30" s="32">
        <f t="shared" si="0"/>
        <v>771</v>
      </c>
      <c r="T30" s="13">
        <v>1.7999999999999999E-2</v>
      </c>
      <c r="U30" s="22">
        <f t="shared" si="2"/>
        <v>13.877999999999998</v>
      </c>
    </row>
    <row r="31" spans="1:21" ht="15" x14ac:dyDescent="0.2">
      <c r="A31" s="172"/>
      <c r="B31" s="39" t="s">
        <v>255</v>
      </c>
      <c r="C31" s="24" t="s">
        <v>479</v>
      </c>
      <c r="D31" s="25" t="s">
        <v>480</v>
      </c>
      <c r="E31" s="25" t="s">
        <v>481</v>
      </c>
      <c r="F31" s="25" t="s">
        <v>0</v>
      </c>
      <c r="G31" s="25" t="s">
        <v>1</v>
      </c>
      <c r="H31" s="25" t="s">
        <v>508</v>
      </c>
      <c r="I31" s="44" t="s">
        <v>701</v>
      </c>
      <c r="J31" s="46">
        <v>99999</v>
      </c>
      <c r="K31" s="23" t="s">
        <v>726</v>
      </c>
      <c r="L31" s="27" t="s">
        <v>918</v>
      </c>
      <c r="M31" s="39">
        <v>5024865648855</v>
      </c>
      <c r="N31" s="40" t="s">
        <v>945</v>
      </c>
      <c r="O31" s="212" t="s">
        <v>1138</v>
      </c>
      <c r="P31" s="40" t="s">
        <v>1139</v>
      </c>
      <c r="Q31" s="12">
        <v>259711</v>
      </c>
      <c r="R31" s="12">
        <v>259711</v>
      </c>
      <c r="S31" s="32">
        <f t="shared" si="0"/>
        <v>0</v>
      </c>
      <c r="T31" s="13">
        <v>1.7999999999999999E-2</v>
      </c>
      <c r="U31" s="22">
        <f t="shared" si="2"/>
        <v>0</v>
      </c>
    </row>
    <row r="32" spans="1:21" ht="15" x14ac:dyDescent="0.2">
      <c r="A32" s="172"/>
      <c r="B32" s="39" t="s">
        <v>270</v>
      </c>
      <c r="C32" s="24" t="s">
        <v>479</v>
      </c>
      <c r="D32" s="25" t="s">
        <v>480</v>
      </c>
      <c r="E32" s="25" t="s">
        <v>481</v>
      </c>
      <c r="F32" s="25" t="s">
        <v>0</v>
      </c>
      <c r="G32" s="25" t="s">
        <v>1</v>
      </c>
      <c r="H32" s="25" t="s">
        <v>509</v>
      </c>
      <c r="I32" s="44" t="s">
        <v>701</v>
      </c>
      <c r="J32" s="46">
        <v>99999</v>
      </c>
      <c r="K32" s="23" t="s">
        <v>727</v>
      </c>
      <c r="L32" s="27" t="s">
        <v>918</v>
      </c>
      <c r="M32" s="39">
        <v>5024865648855</v>
      </c>
      <c r="N32" s="40" t="s">
        <v>946</v>
      </c>
      <c r="O32" s="212" t="s">
        <v>1138</v>
      </c>
      <c r="P32" s="40" t="s">
        <v>1139</v>
      </c>
      <c r="Q32" s="12">
        <v>343631</v>
      </c>
      <c r="R32" s="12">
        <v>343631</v>
      </c>
      <c r="S32" s="32">
        <f t="shared" si="0"/>
        <v>0</v>
      </c>
      <c r="T32" s="13">
        <v>1.7999999999999999E-2</v>
      </c>
      <c r="U32" s="22">
        <f t="shared" si="2"/>
        <v>0</v>
      </c>
    </row>
    <row r="33" spans="1:21" ht="15" x14ac:dyDescent="0.2">
      <c r="A33" s="172"/>
      <c r="B33" s="39" t="s">
        <v>269</v>
      </c>
      <c r="C33" s="24" t="s">
        <v>479</v>
      </c>
      <c r="D33" s="25" t="s">
        <v>480</v>
      </c>
      <c r="E33" s="25" t="s">
        <v>481</v>
      </c>
      <c r="F33" s="25" t="s">
        <v>0</v>
      </c>
      <c r="G33" s="25" t="s">
        <v>1</v>
      </c>
      <c r="H33" s="25" t="s">
        <v>510</v>
      </c>
      <c r="I33" s="44" t="s">
        <v>701</v>
      </c>
      <c r="J33" s="46">
        <v>99999</v>
      </c>
      <c r="K33" s="23" t="s">
        <v>728</v>
      </c>
      <c r="L33" s="27" t="s">
        <v>918</v>
      </c>
      <c r="M33" s="39">
        <v>5024865648855</v>
      </c>
      <c r="N33" s="40" t="s">
        <v>947</v>
      </c>
      <c r="O33" s="212" t="s">
        <v>1138</v>
      </c>
      <c r="P33" s="40" t="s">
        <v>1139</v>
      </c>
      <c r="Q33" s="12">
        <v>203874</v>
      </c>
      <c r="R33" s="12">
        <v>213677</v>
      </c>
      <c r="S33" s="32">
        <f t="shared" si="0"/>
        <v>9803</v>
      </c>
      <c r="T33" s="13">
        <v>1.7999999999999999E-2</v>
      </c>
      <c r="U33" s="22">
        <f t="shared" si="2"/>
        <v>176.45399999999998</v>
      </c>
    </row>
    <row r="34" spans="1:21" ht="15" x14ac:dyDescent="0.2">
      <c r="A34" s="172"/>
      <c r="B34" s="39" t="s">
        <v>257</v>
      </c>
      <c r="C34" s="24" t="s">
        <v>479</v>
      </c>
      <c r="D34" s="25" t="s">
        <v>480</v>
      </c>
      <c r="E34" s="25" t="s">
        <v>481</v>
      </c>
      <c r="F34" s="25" t="s">
        <v>0</v>
      </c>
      <c r="G34" s="25" t="s">
        <v>1</v>
      </c>
      <c r="H34" s="25" t="s">
        <v>511</v>
      </c>
      <c r="I34" s="44" t="s">
        <v>701</v>
      </c>
      <c r="J34" s="46">
        <v>99999</v>
      </c>
      <c r="K34" s="23" t="s">
        <v>729</v>
      </c>
      <c r="L34" s="27" t="s">
        <v>918</v>
      </c>
      <c r="M34" s="39">
        <v>5024865648855</v>
      </c>
      <c r="N34" s="40" t="s">
        <v>948</v>
      </c>
      <c r="O34" s="212" t="s">
        <v>1138</v>
      </c>
      <c r="P34" s="40" t="s">
        <v>1139</v>
      </c>
      <c r="Q34" s="12">
        <v>293991</v>
      </c>
      <c r="R34" s="12">
        <v>293991</v>
      </c>
      <c r="S34" s="32">
        <f t="shared" si="0"/>
        <v>0</v>
      </c>
      <c r="T34" s="13">
        <v>1.7999999999999999E-2</v>
      </c>
      <c r="U34" s="22">
        <f t="shared" si="2"/>
        <v>0</v>
      </c>
    </row>
    <row r="35" spans="1:21" ht="15" x14ac:dyDescent="0.2">
      <c r="A35" s="172"/>
      <c r="B35" s="39" t="s">
        <v>248</v>
      </c>
      <c r="C35" s="24" t="s">
        <v>479</v>
      </c>
      <c r="D35" s="25" t="s">
        <v>480</v>
      </c>
      <c r="E35" s="25" t="s">
        <v>481</v>
      </c>
      <c r="F35" s="25" t="s">
        <v>0</v>
      </c>
      <c r="G35" s="25" t="s">
        <v>1</v>
      </c>
      <c r="H35" s="25" t="s">
        <v>512</v>
      </c>
      <c r="I35" s="44" t="s">
        <v>701</v>
      </c>
      <c r="J35" s="46">
        <v>99999</v>
      </c>
      <c r="K35" s="23" t="s">
        <v>730</v>
      </c>
      <c r="L35" s="27" t="s">
        <v>918</v>
      </c>
      <c r="M35" s="39">
        <v>5024865648855</v>
      </c>
      <c r="N35" s="40" t="s">
        <v>949</v>
      </c>
      <c r="O35" s="212" t="s">
        <v>1138</v>
      </c>
      <c r="P35" s="40" t="s">
        <v>1139</v>
      </c>
      <c r="Q35" s="12">
        <v>58346</v>
      </c>
      <c r="R35" s="12">
        <v>58346</v>
      </c>
      <c r="S35" s="32">
        <f t="shared" si="0"/>
        <v>0</v>
      </c>
      <c r="T35" s="13">
        <v>1.7999999999999999E-2</v>
      </c>
      <c r="U35" s="22">
        <f t="shared" si="2"/>
        <v>0</v>
      </c>
    </row>
    <row r="36" spans="1:21" ht="15" x14ac:dyDescent="0.2">
      <c r="A36" s="172"/>
      <c r="B36" s="39" t="s">
        <v>256</v>
      </c>
      <c r="C36" s="24" t="s">
        <v>479</v>
      </c>
      <c r="D36" s="25" t="s">
        <v>480</v>
      </c>
      <c r="E36" s="25" t="s">
        <v>481</v>
      </c>
      <c r="F36" s="25" t="s">
        <v>0</v>
      </c>
      <c r="G36" s="25" t="s">
        <v>1</v>
      </c>
      <c r="H36" s="25" t="s">
        <v>513</v>
      </c>
      <c r="I36" s="44" t="s">
        <v>701</v>
      </c>
      <c r="J36" s="46">
        <v>55555</v>
      </c>
      <c r="K36" s="23" t="s">
        <v>731</v>
      </c>
      <c r="L36" s="27" t="s">
        <v>918</v>
      </c>
      <c r="M36" s="39">
        <v>5024865648855</v>
      </c>
      <c r="N36" s="40" t="s">
        <v>950</v>
      </c>
      <c r="O36" s="212" t="s">
        <v>1138</v>
      </c>
      <c r="P36" s="40" t="s">
        <v>1139</v>
      </c>
      <c r="Q36" s="12">
        <v>12628</v>
      </c>
      <c r="R36" s="12">
        <v>12628</v>
      </c>
      <c r="S36" s="32">
        <f t="shared" si="0"/>
        <v>0</v>
      </c>
      <c r="T36" s="13">
        <v>1.7999999999999999E-2</v>
      </c>
      <c r="U36" s="22">
        <f t="shared" si="2"/>
        <v>0</v>
      </c>
    </row>
    <row r="37" spans="1:21" ht="15" x14ac:dyDescent="0.2">
      <c r="A37" s="172"/>
      <c r="B37" s="39" t="s">
        <v>268</v>
      </c>
      <c r="C37" s="24" t="s">
        <v>479</v>
      </c>
      <c r="D37" s="25" t="s">
        <v>480</v>
      </c>
      <c r="E37" s="25" t="s">
        <v>481</v>
      </c>
      <c r="F37" s="25" t="s">
        <v>0</v>
      </c>
      <c r="G37" s="25" t="s">
        <v>1</v>
      </c>
      <c r="H37" s="25" t="s">
        <v>514</v>
      </c>
      <c r="I37" s="44" t="s">
        <v>701</v>
      </c>
      <c r="J37" s="46">
        <v>55555</v>
      </c>
      <c r="K37" s="23" t="s">
        <v>732</v>
      </c>
      <c r="L37" s="27" t="s">
        <v>918</v>
      </c>
      <c r="M37" s="39">
        <v>5024865648855</v>
      </c>
      <c r="N37" s="40" t="s">
        <v>951</v>
      </c>
      <c r="O37" s="212" t="s">
        <v>1138</v>
      </c>
      <c r="P37" s="40" t="s">
        <v>1139</v>
      </c>
      <c r="Q37" s="12">
        <v>128927</v>
      </c>
      <c r="R37" s="12">
        <v>130471</v>
      </c>
      <c r="S37" s="32">
        <f t="shared" ref="S37:S68" si="3">R37-Q37</f>
        <v>1544</v>
      </c>
      <c r="T37" s="13">
        <v>1.7999999999999999E-2</v>
      </c>
      <c r="U37" s="22">
        <f t="shared" si="2"/>
        <v>27.791999999999998</v>
      </c>
    </row>
    <row r="38" spans="1:21" ht="15" x14ac:dyDescent="0.2">
      <c r="A38" s="172"/>
      <c r="B38" s="39" t="s">
        <v>267</v>
      </c>
      <c r="C38" s="24" t="s">
        <v>479</v>
      </c>
      <c r="D38" s="25" t="s">
        <v>480</v>
      </c>
      <c r="E38" s="25" t="s">
        <v>481</v>
      </c>
      <c r="F38" s="25" t="s">
        <v>0</v>
      </c>
      <c r="G38" s="25" t="s">
        <v>1</v>
      </c>
      <c r="H38" s="25" t="s">
        <v>515</v>
      </c>
      <c r="I38" s="44" t="s">
        <v>701</v>
      </c>
      <c r="J38" s="46">
        <v>55555</v>
      </c>
      <c r="K38" s="23" t="s">
        <v>733</v>
      </c>
      <c r="L38" s="27" t="s">
        <v>918</v>
      </c>
      <c r="M38" s="39">
        <v>5024865648855</v>
      </c>
      <c r="N38" s="40" t="s">
        <v>952</v>
      </c>
      <c r="O38" s="212" t="s">
        <v>1138</v>
      </c>
      <c r="P38" s="40" t="s">
        <v>1139</v>
      </c>
      <c r="Q38" s="12">
        <v>95777</v>
      </c>
      <c r="R38" s="12">
        <v>97019</v>
      </c>
      <c r="S38" s="32">
        <f t="shared" si="3"/>
        <v>1242</v>
      </c>
      <c r="T38" s="13">
        <v>1.7999999999999999E-2</v>
      </c>
      <c r="U38" s="22">
        <f t="shared" si="2"/>
        <v>22.355999999999998</v>
      </c>
    </row>
    <row r="39" spans="1:21" ht="15" x14ac:dyDescent="0.2">
      <c r="A39" s="172"/>
      <c r="B39" s="39" t="s">
        <v>266</v>
      </c>
      <c r="C39" s="24" t="s">
        <v>479</v>
      </c>
      <c r="D39" s="25" t="s">
        <v>480</v>
      </c>
      <c r="E39" s="25" t="s">
        <v>481</v>
      </c>
      <c r="F39" s="25" t="s">
        <v>0</v>
      </c>
      <c r="G39" s="25" t="s">
        <v>1</v>
      </c>
      <c r="H39" s="25" t="s">
        <v>516</v>
      </c>
      <c r="I39" s="44" t="s">
        <v>701</v>
      </c>
      <c r="J39" s="46">
        <v>55555</v>
      </c>
      <c r="K39" s="23" t="s">
        <v>734</v>
      </c>
      <c r="L39" s="27" t="s">
        <v>918</v>
      </c>
      <c r="M39" s="39">
        <v>5024865648855</v>
      </c>
      <c r="N39" s="40" t="s">
        <v>953</v>
      </c>
      <c r="O39" s="212" t="s">
        <v>1138</v>
      </c>
      <c r="P39" s="40" t="s">
        <v>1139</v>
      </c>
      <c r="Q39" s="12">
        <v>131877</v>
      </c>
      <c r="R39" s="12">
        <v>131877</v>
      </c>
      <c r="S39" s="32">
        <f t="shared" si="3"/>
        <v>0</v>
      </c>
      <c r="T39" s="13">
        <v>1.7999999999999999E-2</v>
      </c>
      <c r="U39" s="22">
        <f t="shared" si="2"/>
        <v>0</v>
      </c>
    </row>
    <row r="40" spans="1:21" ht="15" x14ac:dyDescent="0.2">
      <c r="A40" s="172"/>
      <c r="B40" s="39" t="s">
        <v>245</v>
      </c>
      <c r="C40" s="24" t="s">
        <v>479</v>
      </c>
      <c r="D40" s="25" t="s">
        <v>480</v>
      </c>
      <c r="E40" s="25" t="s">
        <v>481</v>
      </c>
      <c r="F40" s="25" t="s">
        <v>0</v>
      </c>
      <c r="G40" s="25" t="s">
        <v>1</v>
      </c>
      <c r="H40" s="25" t="s">
        <v>517</v>
      </c>
      <c r="I40" s="44" t="s">
        <v>701</v>
      </c>
      <c r="J40" s="46">
        <v>55555</v>
      </c>
      <c r="K40" s="23" t="s">
        <v>735</v>
      </c>
      <c r="L40" s="27" t="s">
        <v>918</v>
      </c>
      <c r="M40" s="39">
        <v>5024865648855</v>
      </c>
      <c r="N40" s="40" t="s">
        <v>954</v>
      </c>
      <c r="O40" s="212" t="s">
        <v>1138</v>
      </c>
      <c r="P40" s="40" t="s">
        <v>1139</v>
      </c>
      <c r="Q40" s="12">
        <v>523814</v>
      </c>
      <c r="R40" s="12">
        <v>529561</v>
      </c>
      <c r="S40" s="32">
        <f t="shared" si="3"/>
        <v>5747</v>
      </c>
      <c r="T40" s="13">
        <v>1.7999999999999999E-2</v>
      </c>
      <c r="U40" s="22">
        <f t="shared" si="2"/>
        <v>103.446</v>
      </c>
    </row>
    <row r="41" spans="1:21" ht="15" x14ac:dyDescent="0.2">
      <c r="A41" s="172"/>
      <c r="B41" s="39" t="s">
        <v>265</v>
      </c>
      <c r="C41" s="24" t="s">
        <v>479</v>
      </c>
      <c r="D41" s="25" t="s">
        <v>480</v>
      </c>
      <c r="E41" s="25" t="s">
        <v>481</v>
      </c>
      <c r="F41" s="25" t="s">
        <v>0</v>
      </c>
      <c r="G41" s="25" t="s">
        <v>1</v>
      </c>
      <c r="H41" s="25" t="s">
        <v>518</v>
      </c>
      <c r="I41" s="44" t="s">
        <v>701</v>
      </c>
      <c r="J41" s="46">
        <v>55555</v>
      </c>
      <c r="K41" s="23" t="s">
        <v>736</v>
      </c>
      <c r="L41" s="27" t="s">
        <v>918</v>
      </c>
      <c r="M41" s="39">
        <v>5024865648855</v>
      </c>
      <c r="N41" s="40" t="s">
        <v>955</v>
      </c>
      <c r="O41" s="212" t="s">
        <v>1138</v>
      </c>
      <c r="P41" s="40" t="s">
        <v>1139</v>
      </c>
      <c r="Q41" s="12">
        <v>919004</v>
      </c>
      <c r="R41" s="12">
        <v>996769</v>
      </c>
      <c r="S41" s="32">
        <f t="shared" si="3"/>
        <v>77765</v>
      </c>
      <c r="T41" s="13">
        <v>1.7999999999999999E-2</v>
      </c>
      <c r="U41" s="22">
        <f t="shared" si="2"/>
        <v>1399.77</v>
      </c>
    </row>
    <row r="42" spans="1:21" ht="15" x14ac:dyDescent="0.2">
      <c r="A42" s="172"/>
      <c r="B42" s="39" t="s">
        <v>251</v>
      </c>
      <c r="C42" s="24" t="s">
        <v>479</v>
      </c>
      <c r="D42" s="25" t="s">
        <v>480</v>
      </c>
      <c r="E42" s="25" t="s">
        <v>481</v>
      </c>
      <c r="F42" s="25" t="s">
        <v>0</v>
      </c>
      <c r="G42" s="25" t="s">
        <v>1</v>
      </c>
      <c r="H42" s="25" t="s">
        <v>519</v>
      </c>
      <c r="I42" s="44" t="s">
        <v>701</v>
      </c>
      <c r="J42" s="46">
        <v>55555</v>
      </c>
      <c r="K42" s="23" t="s">
        <v>737</v>
      </c>
      <c r="L42" s="27" t="s">
        <v>918</v>
      </c>
      <c r="M42" s="39">
        <v>5024865648855</v>
      </c>
      <c r="N42" s="40" t="s">
        <v>956</v>
      </c>
      <c r="O42" s="212" t="s">
        <v>1138</v>
      </c>
      <c r="P42" s="40" t="s">
        <v>1139</v>
      </c>
      <c r="Q42" s="12">
        <v>168723</v>
      </c>
      <c r="R42" s="12">
        <v>168723</v>
      </c>
      <c r="S42" s="32">
        <f t="shared" si="3"/>
        <v>0</v>
      </c>
      <c r="T42" s="13">
        <v>1.7999999999999999E-2</v>
      </c>
      <c r="U42" s="22">
        <f t="shared" si="2"/>
        <v>0</v>
      </c>
    </row>
    <row r="43" spans="1:21" ht="15" x14ac:dyDescent="0.2">
      <c r="A43" s="172"/>
      <c r="B43" s="39" t="s">
        <v>253</v>
      </c>
      <c r="C43" s="24" t="s">
        <v>479</v>
      </c>
      <c r="D43" s="25" t="s">
        <v>480</v>
      </c>
      <c r="E43" s="25" t="s">
        <v>481</v>
      </c>
      <c r="F43" s="25" t="s">
        <v>0</v>
      </c>
      <c r="G43" s="25" t="s">
        <v>1</v>
      </c>
      <c r="H43" s="25" t="s">
        <v>520</v>
      </c>
      <c r="I43" s="44" t="s">
        <v>701</v>
      </c>
      <c r="J43" s="46">
        <v>55555</v>
      </c>
      <c r="K43" s="23" t="s">
        <v>738</v>
      </c>
      <c r="L43" s="27" t="s">
        <v>918</v>
      </c>
      <c r="M43" s="39">
        <v>5024865648855</v>
      </c>
      <c r="N43" s="40" t="s">
        <v>957</v>
      </c>
      <c r="O43" s="212" t="s">
        <v>1138</v>
      </c>
      <c r="P43" s="40" t="s">
        <v>1139</v>
      </c>
      <c r="Q43" s="12">
        <v>561664</v>
      </c>
      <c r="R43" s="12">
        <v>561664</v>
      </c>
      <c r="S43" s="32">
        <f t="shared" si="3"/>
        <v>0</v>
      </c>
      <c r="T43" s="13">
        <v>1.7999999999999999E-2</v>
      </c>
      <c r="U43" s="22">
        <f t="shared" si="2"/>
        <v>0</v>
      </c>
    </row>
    <row r="44" spans="1:21" ht="15" x14ac:dyDescent="0.2">
      <c r="A44" s="172"/>
      <c r="B44" s="39" t="s">
        <v>254</v>
      </c>
      <c r="C44" s="24" t="s">
        <v>479</v>
      </c>
      <c r="D44" s="25" t="s">
        <v>480</v>
      </c>
      <c r="E44" s="25" t="s">
        <v>481</v>
      </c>
      <c r="F44" s="25" t="s">
        <v>0</v>
      </c>
      <c r="G44" s="25" t="s">
        <v>1</v>
      </c>
      <c r="H44" s="25" t="s">
        <v>521</v>
      </c>
      <c r="I44" s="44" t="s">
        <v>701</v>
      </c>
      <c r="J44" s="46">
        <v>55555</v>
      </c>
      <c r="K44" s="23" t="s">
        <v>739</v>
      </c>
      <c r="L44" s="27" t="s">
        <v>918</v>
      </c>
      <c r="M44" s="39">
        <v>5024865648855</v>
      </c>
      <c r="N44" s="40" t="s">
        <v>958</v>
      </c>
      <c r="O44" s="212" t="s">
        <v>1138</v>
      </c>
      <c r="P44" s="40" t="s">
        <v>1139</v>
      </c>
      <c r="Q44" s="12">
        <v>59608</v>
      </c>
      <c r="R44" s="12">
        <v>59608</v>
      </c>
      <c r="S44" s="32">
        <f t="shared" si="3"/>
        <v>0</v>
      </c>
      <c r="T44" s="13">
        <v>1.7999999999999999E-2</v>
      </c>
      <c r="U44" s="22">
        <f t="shared" si="2"/>
        <v>0</v>
      </c>
    </row>
    <row r="45" spans="1:21" ht="15" x14ac:dyDescent="0.2">
      <c r="A45" s="172"/>
      <c r="B45" s="39" t="s">
        <v>250</v>
      </c>
      <c r="C45" s="24" t="s">
        <v>479</v>
      </c>
      <c r="D45" s="25" t="s">
        <v>480</v>
      </c>
      <c r="E45" s="25" t="s">
        <v>481</v>
      </c>
      <c r="F45" s="25" t="s">
        <v>0</v>
      </c>
      <c r="G45" s="25" t="s">
        <v>1</v>
      </c>
      <c r="H45" s="25" t="s">
        <v>522</v>
      </c>
      <c r="I45" s="44" t="s">
        <v>701</v>
      </c>
      <c r="J45" s="46">
        <v>55555</v>
      </c>
      <c r="K45" s="23" t="s">
        <v>740</v>
      </c>
      <c r="L45" s="27" t="s">
        <v>918</v>
      </c>
      <c r="M45" s="39">
        <v>5024865648855</v>
      </c>
      <c r="N45" s="40" t="s">
        <v>959</v>
      </c>
      <c r="O45" s="212" t="s">
        <v>1138</v>
      </c>
      <c r="P45" s="40" t="s">
        <v>1139</v>
      </c>
      <c r="Q45" s="12">
        <v>358782</v>
      </c>
      <c r="R45" s="12">
        <v>362153</v>
      </c>
      <c r="S45" s="32">
        <f t="shared" si="3"/>
        <v>3371</v>
      </c>
      <c r="T45" s="13">
        <v>1.7999999999999999E-2</v>
      </c>
      <c r="U45" s="22">
        <f t="shared" si="2"/>
        <v>60.677999999999997</v>
      </c>
    </row>
    <row r="46" spans="1:21" ht="15" x14ac:dyDescent="0.2">
      <c r="A46" s="172"/>
      <c r="B46" s="39" t="s">
        <v>2</v>
      </c>
      <c r="C46" s="24" t="s">
        <v>479</v>
      </c>
      <c r="D46" s="25" t="s">
        <v>480</v>
      </c>
      <c r="E46" s="25" t="s">
        <v>481</v>
      </c>
      <c r="F46" s="25" t="s">
        <v>0</v>
      </c>
      <c r="G46" s="25" t="s">
        <v>1</v>
      </c>
      <c r="H46" s="25" t="s">
        <v>523</v>
      </c>
      <c r="I46" s="44" t="s">
        <v>701</v>
      </c>
      <c r="J46" s="46">
        <v>55555</v>
      </c>
      <c r="K46" s="23" t="s">
        <v>741</v>
      </c>
      <c r="L46" s="27" t="s">
        <v>918</v>
      </c>
      <c r="M46" s="39">
        <v>5024865648855</v>
      </c>
      <c r="N46" s="40" t="s">
        <v>960</v>
      </c>
      <c r="O46" s="212" t="s">
        <v>1138</v>
      </c>
      <c r="P46" s="40" t="s">
        <v>1139</v>
      </c>
      <c r="Q46" s="12">
        <v>1274161</v>
      </c>
      <c r="R46" s="12">
        <v>1281379</v>
      </c>
      <c r="S46" s="32">
        <f t="shared" si="3"/>
        <v>7218</v>
      </c>
      <c r="T46" s="13">
        <v>1.7999999999999999E-2</v>
      </c>
      <c r="U46" s="22">
        <f t="shared" si="2"/>
        <v>129.92399999999998</v>
      </c>
    </row>
    <row r="47" spans="1:21" ht="15" x14ac:dyDescent="0.2">
      <c r="A47" s="172"/>
      <c r="B47" s="39" t="s">
        <v>100</v>
      </c>
      <c r="C47" s="24" t="s">
        <v>479</v>
      </c>
      <c r="D47" s="25" t="s">
        <v>480</v>
      </c>
      <c r="E47" s="25" t="s">
        <v>481</v>
      </c>
      <c r="F47" s="25" t="s">
        <v>0</v>
      </c>
      <c r="G47" s="25" t="s">
        <v>1</v>
      </c>
      <c r="H47" s="25" t="s">
        <v>524</v>
      </c>
      <c r="I47" s="44" t="s">
        <v>701</v>
      </c>
      <c r="J47" s="46">
        <v>55555</v>
      </c>
      <c r="K47" s="23" t="s">
        <v>742</v>
      </c>
      <c r="L47" s="27" t="s">
        <v>918</v>
      </c>
      <c r="M47" s="39">
        <v>5024865648855</v>
      </c>
      <c r="N47" s="40" t="s">
        <v>961</v>
      </c>
      <c r="O47" s="212" t="s">
        <v>1138</v>
      </c>
      <c r="P47" s="40" t="s">
        <v>1139</v>
      </c>
      <c r="Q47" s="12">
        <v>485163</v>
      </c>
      <c r="R47" s="12">
        <v>485163</v>
      </c>
      <c r="S47" s="32">
        <f t="shared" si="3"/>
        <v>0</v>
      </c>
      <c r="T47" s="13">
        <v>1.7999999999999999E-2</v>
      </c>
      <c r="U47" s="22">
        <f t="shared" si="2"/>
        <v>0</v>
      </c>
    </row>
    <row r="48" spans="1:21" ht="15" x14ac:dyDescent="0.2">
      <c r="A48" s="172"/>
      <c r="B48" s="39" t="s">
        <v>70</v>
      </c>
      <c r="C48" s="24" t="s">
        <v>479</v>
      </c>
      <c r="D48" s="25" t="s">
        <v>480</v>
      </c>
      <c r="E48" s="25" t="s">
        <v>481</v>
      </c>
      <c r="F48" s="25" t="s">
        <v>0</v>
      </c>
      <c r="G48" s="25" t="s">
        <v>1</v>
      </c>
      <c r="H48" s="25" t="s">
        <v>525</v>
      </c>
      <c r="I48" s="44" t="s">
        <v>701</v>
      </c>
      <c r="J48" s="46">
        <v>55555</v>
      </c>
      <c r="K48" s="23" t="s">
        <v>743</v>
      </c>
      <c r="L48" s="27" t="s">
        <v>918</v>
      </c>
      <c r="M48" s="39">
        <v>5024865648855</v>
      </c>
      <c r="N48" s="40" t="s">
        <v>962</v>
      </c>
      <c r="O48" s="212" t="s">
        <v>1138</v>
      </c>
      <c r="P48" s="40" t="s">
        <v>1139</v>
      </c>
      <c r="Q48" s="12">
        <v>212488</v>
      </c>
      <c r="R48" s="12">
        <v>212666</v>
      </c>
      <c r="S48" s="32">
        <f t="shared" si="3"/>
        <v>178</v>
      </c>
      <c r="T48" s="13">
        <v>1.7999999999999999E-2</v>
      </c>
      <c r="U48" s="22">
        <f t="shared" si="2"/>
        <v>3.2039999999999997</v>
      </c>
    </row>
    <row r="49" spans="1:21" ht="15" x14ac:dyDescent="0.2">
      <c r="A49" s="172"/>
      <c r="B49" s="39" t="s">
        <v>90</v>
      </c>
      <c r="C49" s="24" t="s">
        <v>479</v>
      </c>
      <c r="D49" s="25" t="s">
        <v>480</v>
      </c>
      <c r="E49" s="25" t="s">
        <v>481</v>
      </c>
      <c r="F49" s="25" t="s">
        <v>0</v>
      </c>
      <c r="G49" s="25" t="s">
        <v>1</v>
      </c>
      <c r="H49" s="25" t="s">
        <v>526</v>
      </c>
      <c r="I49" s="44" t="s">
        <v>701</v>
      </c>
      <c r="J49" s="46">
        <v>66666</v>
      </c>
      <c r="K49" s="23" t="s">
        <v>744</v>
      </c>
      <c r="L49" s="27" t="s">
        <v>918</v>
      </c>
      <c r="M49" s="39">
        <v>5024865648855</v>
      </c>
      <c r="N49" s="40" t="s">
        <v>963</v>
      </c>
      <c r="O49" s="212" t="s">
        <v>1138</v>
      </c>
      <c r="P49" s="40" t="s">
        <v>1139</v>
      </c>
      <c r="Q49" s="12">
        <v>589539</v>
      </c>
      <c r="R49" s="12">
        <v>593047</v>
      </c>
      <c r="S49" s="32">
        <f t="shared" si="3"/>
        <v>3508</v>
      </c>
      <c r="T49" s="13">
        <v>1.7999999999999999E-2</v>
      </c>
      <c r="U49" s="22">
        <f t="shared" si="2"/>
        <v>63.143999999999998</v>
      </c>
    </row>
    <row r="50" spans="1:21" ht="15" x14ac:dyDescent="0.2">
      <c r="A50" s="172"/>
      <c r="B50" s="39" t="s">
        <v>101</v>
      </c>
      <c r="C50" s="24" t="s">
        <v>479</v>
      </c>
      <c r="D50" s="25" t="s">
        <v>480</v>
      </c>
      <c r="E50" s="25" t="s">
        <v>481</v>
      </c>
      <c r="F50" s="25" t="s">
        <v>0</v>
      </c>
      <c r="G50" s="25" t="s">
        <v>1</v>
      </c>
      <c r="H50" s="25" t="s">
        <v>527</v>
      </c>
      <c r="I50" s="44" t="s">
        <v>701</v>
      </c>
      <c r="J50" s="46">
        <v>66666</v>
      </c>
      <c r="K50" s="23" t="s">
        <v>745</v>
      </c>
      <c r="L50" s="27" t="s">
        <v>918</v>
      </c>
      <c r="M50" s="39">
        <v>5024865648855</v>
      </c>
      <c r="N50" s="40" t="s">
        <v>964</v>
      </c>
      <c r="O50" s="212" t="s">
        <v>1138</v>
      </c>
      <c r="P50" s="40" t="s">
        <v>1139</v>
      </c>
      <c r="Q50" s="12">
        <v>82994</v>
      </c>
      <c r="R50" s="12">
        <v>82994</v>
      </c>
      <c r="S50" s="32">
        <f t="shared" si="3"/>
        <v>0</v>
      </c>
      <c r="T50" s="13">
        <v>1.7999999999999999E-2</v>
      </c>
      <c r="U50" s="22">
        <f t="shared" si="2"/>
        <v>0</v>
      </c>
    </row>
    <row r="51" spans="1:21" ht="15" x14ac:dyDescent="0.2">
      <c r="A51" s="172"/>
      <c r="B51" s="39" t="s">
        <v>4</v>
      </c>
      <c r="C51" s="24" t="s">
        <v>479</v>
      </c>
      <c r="D51" s="25" t="s">
        <v>480</v>
      </c>
      <c r="E51" s="25" t="s">
        <v>481</v>
      </c>
      <c r="F51" s="25" t="s">
        <v>0</v>
      </c>
      <c r="G51" s="25" t="s">
        <v>1</v>
      </c>
      <c r="H51" s="25" t="s">
        <v>528</v>
      </c>
      <c r="I51" s="44" t="s">
        <v>701</v>
      </c>
      <c r="J51" s="46">
        <v>66666</v>
      </c>
      <c r="K51" s="23" t="s">
        <v>746</v>
      </c>
      <c r="L51" s="27" t="s">
        <v>918</v>
      </c>
      <c r="M51" s="39">
        <v>5024865648855</v>
      </c>
      <c r="N51" s="40" t="s">
        <v>965</v>
      </c>
      <c r="O51" s="212" t="s">
        <v>1138</v>
      </c>
      <c r="P51" s="40" t="s">
        <v>1139</v>
      </c>
      <c r="Q51" s="12">
        <v>612639</v>
      </c>
      <c r="R51" s="12">
        <v>612639</v>
      </c>
      <c r="S51" s="32">
        <f t="shared" si="3"/>
        <v>0</v>
      </c>
      <c r="T51" s="13">
        <v>1.7999999999999999E-2</v>
      </c>
      <c r="U51" s="22">
        <f t="shared" si="2"/>
        <v>0</v>
      </c>
    </row>
    <row r="52" spans="1:21" ht="15" x14ac:dyDescent="0.2">
      <c r="A52" s="172"/>
      <c r="B52" s="39" t="s">
        <v>227</v>
      </c>
      <c r="C52" s="24" t="s">
        <v>479</v>
      </c>
      <c r="D52" s="25" t="s">
        <v>480</v>
      </c>
      <c r="E52" s="25" t="s">
        <v>481</v>
      </c>
      <c r="F52" s="25" t="s">
        <v>0</v>
      </c>
      <c r="G52" s="25" t="s">
        <v>1</v>
      </c>
      <c r="H52" s="25" t="s">
        <v>529</v>
      </c>
      <c r="I52" s="44" t="s">
        <v>701</v>
      </c>
      <c r="J52" s="46">
        <v>66666</v>
      </c>
      <c r="K52" s="23" t="s">
        <v>747</v>
      </c>
      <c r="L52" s="27" t="s">
        <v>918</v>
      </c>
      <c r="M52" s="39">
        <v>5024865648855</v>
      </c>
      <c r="N52" s="40" t="s">
        <v>966</v>
      </c>
      <c r="O52" s="212" t="s">
        <v>1138</v>
      </c>
      <c r="P52" s="40" t="s">
        <v>1139</v>
      </c>
      <c r="Q52" s="12">
        <v>26186</v>
      </c>
      <c r="R52" s="12">
        <v>26272</v>
      </c>
      <c r="S52" s="32">
        <f t="shared" si="3"/>
        <v>86</v>
      </c>
      <c r="T52" s="13">
        <v>1.7999999999999999E-2</v>
      </c>
      <c r="U52" s="22">
        <f t="shared" si="2"/>
        <v>1.5479999999999998</v>
      </c>
    </row>
    <row r="53" spans="1:21" ht="15" x14ac:dyDescent="0.2">
      <c r="A53" s="172"/>
      <c r="B53" s="39" t="s">
        <v>52</v>
      </c>
      <c r="C53" s="24" t="s">
        <v>479</v>
      </c>
      <c r="D53" s="25" t="s">
        <v>480</v>
      </c>
      <c r="E53" s="25" t="s">
        <v>481</v>
      </c>
      <c r="F53" s="25" t="s">
        <v>0</v>
      </c>
      <c r="G53" s="25" t="s">
        <v>1</v>
      </c>
      <c r="H53" s="25" t="s">
        <v>530</v>
      </c>
      <c r="I53" s="44" t="s">
        <v>701</v>
      </c>
      <c r="J53" s="46">
        <v>66666</v>
      </c>
      <c r="K53" s="23" t="s">
        <v>748</v>
      </c>
      <c r="L53" s="27" t="s">
        <v>918</v>
      </c>
      <c r="M53" s="39">
        <v>5024865648855</v>
      </c>
      <c r="N53" s="40" t="s">
        <v>967</v>
      </c>
      <c r="O53" s="212" t="s">
        <v>1138</v>
      </c>
      <c r="P53" s="40" t="s">
        <v>1139</v>
      </c>
      <c r="Q53" s="12">
        <v>201077</v>
      </c>
      <c r="R53" s="12">
        <v>202232</v>
      </c>
      <c r="S53" s="32">
        <f t="shared" si="3"/>
        <v>1155</v>
      </c>
      <c r="T53" s="13">
        <v>1.7999999999999999E-2</v>
      </c>
      <c r="U53" s="22">
        <f t="shared" si="2"/>
        <v>20.79</v>
      </c>
    </row>
    <row r="54" spans="1:21" ht="15" x14ac:dyDescent="0.2">
      <c r="A54" s="172"/>
      <c r="B54" s="39" t="s">
        <v>5</v>
      </c>
      <c r="C54" s="24" t="s">
        <v>479</v>
      </c>
      <c r="D54" s="25" t="s">
        <v>480</v>
      </c>
      <c r="E54" s="25" t="s">
        <v>481</v>
      </c>
      <c r="F54" s="25" t="s">
        <v>0</v>
      </c>
      <c r="G54" s="25" t="s">
        <v>1</v>
      </c>
      <c r="H54" s="25" t="s">
        <v>531</v>
      </c>
      <c r="I54" s="44" t="s">
        <v>701</v>
      </c>
      <c r="J54" s="46">
        <v>66666</v>
      </c>
      <c r="K54" s="23" t="s">
        <v>749</v>
      </c>
      <c r="L54" s="27" t="s">
        <v>918</v>
      </c>
      <c r="M54" s="39">
        <v>5024865648855</v>
      </c>
      <c r="N54" s="40" t="s">
        <v>968</v>
      </c>
      <c r="O54" s="212" t="s">
        <v>1138</v>
      </c>
      <c r="P54" s="40" t="s">
        <v>1139</v>
      </c>
      <c r="Q54" s="12">
        <v>268815</v>
      </c>
      <c r="R54" s="12">
        <v>268815</v>
      </c>
      <c r="S54" s="32">
        <f t="shared" si="3"/>
        <v>0</v>
      </c>
      <c r="T54" s="13">
        <v>1.7999999999999999E-2</v>
      </c>
      <c r="U54" s="22">
        <f t="shared" si="2"/>
        <v>0</v>
      </c>
    </row>
    <row r="55" spans="1:21" ht="15" x14ac:dyDescent="0.2">
      <c r="A55" s="172"/>
      <c r="B55" s="39" t="s">
        <v>6</v>
      </c>
      <c r="C55" s="24" t="s">
        <v>479</v>
      </c>
      <c r="D55" s="25" t="s">
        <v>480</v>
      </c>
      <c r="E55" s="25" t="s">
        <v>481</v>
      </c>
      <c r="F55" s="25" t="s">
        <v>0</v>
      </c>
      <c r="G55" s="25" t="s">
        <v>1</v>
      </c>
      <c r="H55" s="25" t="s">
        <v>532</v>
      </c>
      <c r="I55" s="44" t="s">
        <v>701</v>
      </c>
      <c r="J55" s="46">
        <v>66666</v>
      </c>
      <c r="K55" s="23" t="s">
        <v>750</v>
      </c>
      <c r="L55" s="27" t="s">
        <v>918</v>
      </c>
      <c r="M55" s="39">
        <v>5024865648855</v>
      </c>
      <c r="N55" s="40" t="s">
        <v>969</v>
      </c>
      <c r="O55" s="212" t="s">
        <v>1138</v>
      </c>
      <c r="P55" s="40" t="s">
        <v>1139</v>
      </c>
      <c r="Q55" s="12">
        <v>321040</v>
      </c>
      <c r="R55" s="12">
        <v>323887</v>
      </c>
      <c r="S55" s="32">
        <f t="shared" si="3"/>
        <v>2847</v>
      </c>
      <c r="T55" s="13">
        <v>1.7999999999999999E-2</v>
      </c>
      <c r="U55" s="22">
        <f t="shared" si="2"/>
        <v>51.245999999999995</v>
      </c>
    </row>
    <row r="56" spans="1:21" ht="15" x14ac:dyDescent="0.2">
      <c r="A56" s="172"/>
      <c r="B56" s="39" t="s">
        <v>7</v>
      </c>
      <c r="C56" s="24" t="s">
        <v>479</v>
      </c>
      <c r="D56" s="25" t="s">
        <v>480</v>
      </c>
      <c r="E56" s="25" t="s">
        <v>481</v>
      </c>
      <c r="F56" s="25" t="s">
        <v>0</v>
      </c>
      <c r="G56" s="25" t="s">
        <v>1</v>
      </c>
      <c r="H56" s="25" t="s">
        <v>533</v>
      </c>
      <c r="I56" s="44" t="s">
        <v>701</v>
      </c>
      <c r="J56" s="46">
        <v>66666</v>
      </c>
      <c r="K56" s="23" t="s">
        <v>751</v>
      </c>
      <c r="L56" s="27" t="s">
        <v>918</v>
      </c>
      <c r="M56" s="39">
        <v>5024865648855</v>
      </c>
      <c r="N56" s="40" t="s">
        <v>970</v>
      </c>
      <c r="O56" s="212" t="s">
        <v>1138</v>
      </c>
      <c r="P56" s="40" t="s">
        <v>1139</v>
      </c>
      <c r="Q56" s="12">
        <v>382991</v>
      </c>
      <c r="R56" s="12">
        <v>384688</v>
      </c>
      <c r="S56" s="32">
        <f t="shared" si="3"/>
        <v>1697</v>
      </c>
      <c r="T56" s="13">
        <v>1.7999999999999999E-2</v>
      </c>
      <c r="U56" s="22">
        <f t="shared" si="2"/>
        <v>30.545999999999999</v>
      </c>
    </row>
    <row r="57" spans="1:21" ht="15" x14ac:dyDescent="0.2">
      <c r="A57" s="172"/>
      <c r="B57" s="39" t="s">
        <v>228</v>
      </c>
      <c r="C57" s="24" t="s">
        <v>479</v>
      </c>
      <c r="D57" s="25" t="s">
        <v>480</v>
      </c>
      <c r="E57" s="25" t="s">
        <v>481</v>
      </c>
      <c r="F57" s="25" t="s">
        <v>0</v>
      </c>
      <c r="G57" s="25" t="s">
        <v>1</v>
      </c>
      <c r="H57" s="25" t="s">
        <v>534</v>
      </c>
      <c r="I57" s="44" t="s">
        <v>701</v>
      </c>
      <c r="J57" s="46">
        <v>66666</v>
      </c>
      <c r="K57" s="23" t="s">
        <v>752</v>
      </c>
      <c r="L57" s="27" t="s">
        <v>918</v>
      </c>
      <c r="M57" s="39">
        <v>5024865648855</v>
      </c>
      <c r="N57" s="40" t="s">
        <v>971</v>
      </c>
      <c r="O57" s="212" t="s">
        <v>1138</v>
      </c>
      <c r="P57" s="40" t="s">
        <v>1139</v>
      </c>
      <c r="Q57" s="12">
        <v>947216</v>
      </c>
      <c r="R57" s="12">
        <v>971402</v>
      </c>
      <c r="S57" s="32">
        <f t="shared" si="3"/>
        <v>24186</v>
      </c>
      <c r="T57" s="11">
        <v>1.7999999999999999E-2</v>
      </c>
      <c r="U57" s="22">
        <f t="shared" si="2"/>
        <v>435.34799999999996</v>
      </c>
    </row>
    <row r="58" spans="1:21" ht="15" x14ac:dyDescent="0.2">
      <c r="A58" s="172"/>
      <c r="B58" s="39" t="s">
        <v>41</v>
      </c>
      <c r="C58" s="24" t="s">
        <v>479</v>
      </c>
      <c r="D58" s="25" t="s">
        <v>480</v>
      </c>
      <c r="E58" s="25" t="s">
        <v>481</v>
      </c>
      <c r="F58" s="25" t="s">
        <v>0</v>
      </c>
      <c r="G58" s="25" t="s">
        <v>1</v>
      </c>
      <c r="H58" s="25" t="s">
        <v>535</v>
      </c>
      <c r="I58" s="44" t="s">
        <v>701</v>
      </c>
      <c r="J58" s="46">
        <v>66666</v>
      </c>
      <c r="K58" s="23" t="s">
        <v>753</v>
      </c>
      <c r="L58" s="27" t="s">
        <v>918</v>
      </c>
      <c r="M58" s="39">
        <v>5024865648855</v>
      </c>
      <c r="N58" s="40" t="s">
        <v>972</v>
      </c>
      <c r="O58" s="212" t="s">
        <v>1138</v>
      </c>
      <c r="P58" s="40" t="s">
        <v>1139</v>
      </c>
      <c r="Q58" s="12">
        <v>227350</v>
      </c>
      <c r="R58" s="12">
        <v>227350</v>
      </c>
      <c r="S58" s="32">
        <f t="shared" si="3"/>
        <v>0</v>
      </c>
      <c r="T58" s="13">
        <v>1.7999999999999999E-2</v>
      </c>
      <c r="U58" s="22">
        <f t="shared" si="2"/>
        <v>0</v>
      </c>
    </row>
    <row r="59" spans="1:21" ht="15" x14ac:dyDescent="0.2">
      <c r="A59" s="172"/>
      <c r="B59" s="39" t="s">
        <v>298</v>
      </c>
      <c r="C59" s="24" t="s">
        <v>479</v>
      </c>
      <c r="D59" s="25" t="s">
        <v>480</v>
      </c>
      <c r="E59" s="25" t="s">
        <v>481</v>
      </c>
      <c r="F59" s="25" t="s">
        <v>0</v>
      </c>
      <c r="G59" s="25" t="s">
        <v>1</v>
      </c>
      <c r="H59" s="25" t="s">
        <v>536</v>
      </c>
      <c r="I59" s="44" t="s">
        <v>701</v>
      </c>
      <c r="J59" s="46">
        <v>66666</v>
      </c>
      <c r="K59" s="23" t="s">
        <v>754</v>
      </c>
      <c r="L59" s="27" t="s">
        <v>918</v>
      </c>
      <c r="M59" s="39">
        <v>5024865648855</v>
      </c>
      <c r="N59" s="40" t="s">
        <v>973</v>
      </c>
      <c r="O59" s="212" t="s">
        <v>1138</v>
      </c>
      <c r="P59" s="40" t="s">
        <v>1139</v>
      </c>
      <c r="Q59" s="12">
        <v>27928</v>
      </c>
      <c r="R59" s="12">
        <v>28371</v>
      </c>
      <c r="S59" s="32">
        <f t="shared" si="3"/>
        <v>443</v>
      </c>
      <c r="T59" s="13">
        <v>1.7999999999999999E-2</v>
      </c>
      <c r="U59" s="22">
        <f t="shared" si="2"/>
        <v>7.9739999999999993</v>
      </c>
    </row>
    <row r="60" spans="1:21" ht="15" x14ac:dyDescent="0.2">
      <c r="A60" s="172"/>
      <c r="B60" s="39" t="s">
        <v>299</v>
      </c>
      <c r="C60" s="24" t="s">
        <v>479</v>
      </c>
      <c r="D60" s="25" t="s">
        <v>480</v>
      </c>
      <c r="E60" s="25" t="s">
        <v>481</v>
      </c>
      <c r="F60" s="25" t="s">
        <v>0</v>
      </c>
      <c r="G60" s="25" t="s">
        <v>1</v>
      </c>
      <c r="H60" s="25" t="s">
        <v>537</v>
      </c>
      <c r="I60" s="44" t="s">
        <v>701</v>
      </c>
      <c r="J60" s="46">
        <v>56489</v>
      </c>
      <c r="K60" s="23" t="s">
        <v>755</v>
      </c>
      <c r="L60" s="27" t="s">
        <v>918</v>
      </c>
      <c r="M60" s="39">
        <v>5024865648855</v>
      </c>
      <c r="N60" s="40" t="s">
        <v>974</v>
      </c>
      <c r="O60" s="212" t="s">
        <v>1138</v>
      </c>
      <c r="P60" s="40" t="s">
        <v>1139</v>
      </c>
      <c r="Q60" s="12">
        <v>147914</v>
      </c>
      <c r="R60" s="12">
        <v>147914</v>
      </c>
      <c r="S60" s="32">
        <f t="shared" si="3"/>
        <v>0</v>
      </c>
      <c r="T60" s="13">
        <v>1.7999999999999999E-2</v>
      </c>
      <c r="U60" s="22">
        <f t="shared" si="2"/>
        <v>0</v>
      </c>
    </row>
    <row r="61" spans="1:21" ht="15" x14ac:dyDescent="0.2">
      <c r="A61" s="172"/>
      <c r="B61" s="39" t="s">
        <v>300</v>
      </c>
      <c r="C61" s="24" t="s">
        <v>479</v>
      </c>
      <c r="D61" s="25" t="s">
        <v>480</v>
      </c>
      <c r="E61" s="25" t="s">
        <v>481</v>
      </c>
      <c r="F61" s="25" t="s">
        <v>0</v>
      </c>
      <c r="G61" s="25" t="s">
        <v>1</v>
      </c>
      <c r="H61" s="25" t="s">
        <v>538</v>
      </c>
      <c r="I61" s="44" t="s">
        <v>701</v>
      </c>
      <c r="J61" s="46">
        <v>56489</v>
      </c>
      <c r="K61" s="23" t="s">
        <v>756</v>
      </c>
      <c r="L61" s="27" t="s">
        <v>918</v>
      </c>
      <c r="M61" s="39">
        <v>5024865648855</v>
      </c>
      <c r="N61" s="40" t="s">
        <v>975</v>
      </c>
      <c r="O61" s="212" t="s">
        <v>1138</v>
      </c>
      <c r="P61" s="40" t="s">
        <v>1139</v>
      </c>
      <c r="Q61" s="12">
        <v>16509</v>
      </c>
      <c r="R61" s="12">
        <v>16964</v>
      </c>
      <c r="S61" s="32">
        <f t="shared" si="3"/>
        <v>455</v>
      </c>
      <c r="T61" s="13">
        <v>1.7999999999999999E-2</v>
      </c>
      <c r="U61" s="22">
        <f t="shared" si="2"/>
        <v>8.19</v>
      </c>
    </row>
    <row r="62" spans="1:21" ht="15" x14ac:dyDescent="0.2">
      <c r="A62" s="172"/>
      <c r="B62" s="39" t="s">
        <v>229</v>
      </c>
      <c r="C62" s="24" t="s">
        <v>479</v>
      </c>
      <c r="D62" s="25" t="s">
        <v>480</v>
      </c>
      <c r="E62" s="25" t="s">
        <v>481</v>
      </c>
      <c r="F62" s="25" t="s">
        <v>0</v>
      </c>
      <c r="G62" s="25" t="s">
        <v>1</v>
      </c>
      <c r="H62" s="25" t="s">
        <v>539</v>
      </c>
      <c r="I62" s="44" t="s">
        <v>701</v>
      </c>
      <c r="J62" s="46">
        <v>56489</v>
      </c>
      <c r="K62" s="23" t="s">
        <v>757</v>
      </c>
      <c r="L62" s="27" t="s">
        <v>918</v>
      </c>
      <c r="M62" s="39">
        <v>5024865648855</v>
      </c>
      <c r="N62" s="40" t="s">
        <v>976</v>
      </c>
      <c r="O62" s="212" t="s">
        <v>1138</v>
      </c>
      <c r="P62" s="40" t="s">
        <v>1139</v>
      </c>
      <c r="Q62" s="12">
        <v>73396</v>
      </c>
      <c r="R62" s="12">
        <v>74098</v>
      </c>
      <c r="S62" s="32">
        <f t="shared" si="3"/>
        <v>702</v>
      </c>
      <c r="T62" s="13">
        <v>1.7999999999999999E-2</v>
      </c>
      <c r="U62" s="22">
        <f t="shared" si="2"/>
        <v>12.635999999999999</v>
      </c>
    </row>
    <row r="63" spans="1:21" ht="15" x14ac:dyDescent="0.2">
      <c r="A63" s="172"/>
      <c r="B63" s="39" t="s">
        <v>42</v>
      </c>
      <c r="C63" s="24" t="s">
        <v>479</v>
      </c>
      <c r="D63" s="25" t="s">
        <v>480</v>
      </c>
      <c r="E63" s="25" t="s">
        <v>481</v>
      </c>
      <c r="F63" s="25" t="s">
        <v>0</v>
      </c>
      <c r="G63" s="25" t="s">
        <v>1</v>
      </c>
      <c r="H63" s="25" t="s">
        <v>540</v>
      </c>
      <c r="I63" s="44" t="s">
        <v>701</v>
      </c>
      <c r="J63" s="46">
        <v>56489</v>
      </c>
      <c r="K63" s="23" t="s">
        <v>758</v>
      </c>
      <c r="L63" s="27" t="s">
        <v>918</v>
      </c>
      <c r="M63" s="39">
        <v>5024865648855</v>
      </c>
      <c r="N63" s="40" t="s">
        <v>977</v>
      </c>
      <c r="O63" s="212" t="s">
        <v>1138</v>
      </c>
      <c r="P63" s="40" t="s">
        <v>1139</v>
      </c>
      <c r="Q63" s="12">
        <v>160735</v>
      </c>
      <c r="R63" s="12">
        <v>162994</v>
      </c>
      <c r="S63" s="32">
        <f t="shared" si="3"/>
        <v>2259</v>
      </c>
      <c r="T63" s="13">
        <v>1.7999999999999999E-2</v>
      </c>
      <c r="U63" s="22">
        <f t="shared" si="2"/>
        <v>40.661999999999999</v>
      </c>
    </row>
    <row r="64" spans="1:21" ht="15" x14ac:dyDescent="0.2">
      <c r="A64" s="172"/>
      <c r="B64" s="39" t="s">
        <v>75</v>
      </c>
      <c r="C64" s="24" t="s">
        <v>479</v>
      </c>
      <c r="D64" s="25" t="s">
        <v>480</v>
      </c>
      <c r="E64" s="25" t="s">
        <v>481</v>
      </c>
      <c r="F64" s="25" t="s">
        <v>0</v>
      </c>
      <c r="G64" s="25" t="s">
        <v>1</v>
      </c>
      <c r="H64" s="25" t="s">
        <v>541</v>
      </c>
      <c r="I64" s="44" t="s">
        <v>701</v>
      </c>
      <c r="J64" s="46">
        <v>56489</v>
      </c>
      <c r="K64" s="23" t="s">
        <v>759</v>
      </c>
      <c r="L64" s="27" t="s">
        <v>918</v>
      </c>
      <c r="M64" s="39">
        <v>5024865648855</v>
      </c>
      <c r="N64" s="40" t="s">
        <v>978</v>
      </c>
      <c r="O64" s="212" t="s">
        <v>1138</v>
      </c>
      <c r="P64" s="40" t="s">
        <v>1139</v>
      </c>
      <c r="Q64" s="12">
        <v>52131</v>
      </c>
      <c r="R64" s="12">
        <v>52289</v>
      </c>
      <c r="S64" s="32">
        <f t="shared" si="3"/>
        <v>158</v>
      </c>
      <c r="T64" s="13">
        <v>1.7999999999999999E-2</v>
      </c>
      <c r="U64" s="22">
        <f t="shared" si="2"/>
        <v>2.8439999999999999</v>
      </c>
    </row>
    <row r="65" spans="1:21" ht="15" x14ac:dyDescent="0.2">
      <c r="A65" s="172"/>
      <c r="B65" s="39" t="s">
        <v>48</v>
      </c>
      <c r="C65" s="24" t="s">
        <v>479</v>
      </c>
      <c r="D65" s="25" t="s">
        <v>480</v>
      </c>
      <c r="E65" s="25" t="s">
        <v>481</v>
      </c>
      <c r="F65" s="25" t="s">
        <v>0</v>
      </c>
      <c r="G65" s="25" t="s">
        <v>1</v>
      </c>
      <c r="H65" s="25" t="s">
        <v>542</v>
      </c>
      <c r="I65" s="44" t="s">
        <v>701</v>
      </c>
      <c r="J65" s="46">
        <v>56489</v>
      </c>
      <c r="K65" s="23" t="s">
        <v>760</v>
      </c>
      <c r="L65" s="27" t="s">
        <v>918</v>
      </c>
      <c r="M65" s="39">
        <v>5024865648855</v>
      </c>
      <c r="N65" s="40" t="s">
        <v>979</v>
      </c>
      <c r="O65" s="212" t="s">
        <v>1138</v>
      </c>
      <c r="P65" s="40" t="s">
        <v>1139</v>
      </c>
      <c r="Q65" s="12">
        <v>197115</v>
      </c>
      <c r="R65" s="12">
        <v>197115</v>
      </c>
      <c r="S65" s="32">
        <f t="shared" si="3"/>
        <v>0</v>
      </c>
      <c r="T65" s="11">
        <v>1.7999999999999999E-2</v>
      </c>
      <c r="U65" s="22">
        <f t="shared" si="2"/>
        <v>0</v>
      </c>
    </row>
    <row r="66" spans="1:21" ht="15" x14ac:dyDescent="0.2">
      <c r="A66" s="172"/>
      <c r="B66" s="39" t="s">
        <v>8</v>
      </c>
      <c r="C66" s="24" t="s">
        <v>479</v>
      </c>
      <c r="D66" s="25" t="s">
        <v>480</v>
      </c>
      <c r="E66" s="25" t="s">
        <v>481</v>
      </c>
      <c r="F66" s="25" t="s">
        <v>0</v>
      </c>
      <c r="G66" s="25" t="s">
        <v>1</v>
      </c>
      <c r="H66" s="25" t="s">
        <v>543</v>
      </c>
      <c r="I66" s="44" t="s">
        <v>701</v>
      </c>
      <c r="J66" s="46">
        <v>56489</v>
      </c>
      <c r="K66" s="23" t="s">
        <v>761</v>
      </c>
      <c r="L66" s="27" t="s">
        <v>918</v>
      </c>
      <c r="M66" s="39">
        <v>5024865648855</v>
      </c>
      <c r="N66" s="40" t="s">
        <v>980</v>
      </c>
      <c r="O66" s="212" t="s">
        <v>1138</v>
      </c>
      <c r="P66" s="40" t="s">
        <v>1139</v>
      </c>
      <c r="Q66" s="12">
        <v>41427</v>
      </c>
      <c r="R66" s="12">
        <v>42580</v>
      </c>
      <c r="S66" s="32">
        <f t="shared" si="3"/>
        <v>1153</v>
      </c>
      <c r="T66" s="13">
        <v>1.7999999999999999E-2</v>
      </c>
      <c r="U66" s="22">
        <f t="shared" si="2"/>
        <v>20.753999999999998</v>
      </c>
    </row>
    <row r="67" spans="1:21" ht="15" x14ac:dyDescent="0.2">
      <c r="A67" s="172"/>
      <c r="B67" s="39" t="s">
        <v>74</v>
      </c>
      <c r="C67" s="24" t="s">
        <v>479</v>
      </c>
      <c r="D67" s="25" t="s">
        <v>480</v>
      </c>
      <c r="E67" s="25" t="s">
        <v>481</v>
      </c>
      <c r="F67" s="25" t="s">
        <v>0</v>
      </c>
      <c r="G67" s="25" t="s">
        <v>1</v>
      </c>
      <c r="H67" s="25" t="s">
        <v>544</v>
      </c>
      <c r="I67" s="44" t="s">
        <v>701</v>
      </c>
      <c r="J67" s="46">
        <v>56489</v>
      </c>
      <c r="K67" s="23" t="s">
        <v>762</v>
      </c>
      <c r="L67" s="27" t="s">
        <v>918</v>
      </c>
      <c r="M67" s="39">
        <v>5024865648855</v>
      </c>
      <c r="N67" s="40" t="s">
        <v>981</v>
      </c>
      <c r="O67" s="212" t="s">
        <v>1138</v>
      </c>
      <c r="P67" s="40" t="s">
        <v>1139</v>
      </c>
      <c r="Q67" s="12">
        <v>214093</v>
      </c>
      <c r="R67" s="12">
        <v>218795</v>
      </c>
      <c r="S67" s="32">
        <f t="shared" si="3"/>
        <v>4702</v>
      </c>
      <c r="T67" s="13">
        <v>1.7999999999999999E-2</v>
      </c>
      <c r="U67" s="22">
        <f t="shared" si="2"/>
        <v>84.635999999999996</v>
      </c>
    </row>
    <row r="68" spans="1:21" ht="15" x14ac:dyDescent="0.2">
      <c r="A68" s="172"/>
      <c r="B68" s="39" t="s">
        <v>9</v>
      </c>
      <c r="C68" s="24" t="s">
        <v>479</v>
      </c>
      <c r="D68" s="25" t="s">
        <v>480</v>
      </c>
      <c r="E68" s="25" t="s">
        <v>481</v>
      </c>
      <c r="F68" s="25" t="s">
        <v>0</v>
      </c>
      <c r="G68" s="25" t="s">
        <v>1</v>
      </c>
      <c r="H68" s="25" t="s">
        <v>545</v>
      </c>
      <c r="I68" s="44" t="s">
        <v>701</v>
      </c>
      <c r="J68" s="46">
        <v>56489</v>
      </c>
      <c r="K68" s="23" t="s">
        <v>763</v>
      </c>
      <c r="L68" s="27" t="s">
        <v>918</v>
      </c>
      <c r="M68" s="39">
        <v>5024865648855</v>
      </c>
      <c r="N68" s="40" t="s">
        <v>982</v>
      </c>
      <c r="O68" s="212" t="s">
        <v>1138</v>
      </c>
      <c r="P68" s="40" t="s">
        <v>1139</v>
      </c>
      <c r="Q68" s="12">
        <v>46351</v>
      </c>
      <c r="R68" s="12">
        <v>47446</v>
      </c>
      <c r="S68" s="32">
        <f t="shared" si="3"/>
        <v>1095</v>
      </c>
      <c r="T68" s="13">
        <v>1.7999999999999999E-2</v>
      </c>
      <c r="U68" s="22">
        <f t="shared" si="2"/>
        <v>19.709999999999997</v>
      </c>
    </row>
    <row r="69" spans="1:21" ht="15" x14ac:dyDescent="0.2">
      <c r="A69" s="172"/>
      <c r="B69" s="39" t="s">
        <v>91</v>
      </c>
      <c r="C69" s="24" t="s">
        <v>479</v>
      </c>
      <c r="D69" s="25" t="s">
        <v>480</v>
      </c>
      <c r="E69" s="25" t="s">
        <v>481</v>
      </c>
      <c r="F69" s="25" t="s">
        <v>0</v>
      </c>
      <c r="G69" s="25" t="s">
        <v>1</v>
      </c>
      <c r="H69" s="25" t="s">
        <v>546</v>
      </c>
      <c r="I69" s="44" t="s">
        <v>701</v>
      </c>
      <c r="J69" s="46">
        <v>56489</v>
      </c>
      <c r="K69" s="23" t="s">
        <v>764</v>
      </c>
      <c r="L69" s="27" t="s">
        <v>918</v>
      </c>
      <c r="M69" s="39">
        <v>5024865648855</v>
      </c>
      <c r="N69" s="40" t="s">
        <v>983</v>
      </c>
      <c r="O69" s="212" t="s">
        <v>1138</v>
      </c>
      <c r="P69" s="40" t="s">
        <v>1139</v>
      </c>
      <c r="Q69" s="12">
        <v>178686</v>
      </c>
      <c r="R69" s="12">
        <v>178686</v>
      </c>
      <c r="S69" s="32">
        <f t="shared" ref="S69:S100" si="4">R69-Q69</f>
        <v>0</v>
      </c>
      <c r="T69" s="13">
        <v>1.7999999999999999E-2</v>
      </c>
      <c r="U69" s="22">
        <f t="shared" ref="U69:U130" si="5">S69*T69</f>
        <v>0</v>
      </c>
    </row>
    <row r="70" spans="1:21" ht="15" x14ac:dyDescent="0.2">
      <c r="A70" s="172"/>
      <c r="B70" s="39" t="s">
        <v>71</v>
      </c>
      <c r="C70" s="24" t="s">
        <v>479</v>
      </c>
      <c r="D70" s="25" t="s">
        <v>480</v>
      </c>
      <c r="E70" s="25" t="s">
        <v>481</v>
      </c>
      <c r="F70" s="25" t="s">
        <v>0</v>
      </c>
      <c r="G70" s="25" t="s">
        <v>1</v>
      </c>
      <c r="H70" s="25" t="s">
        <v>547</v>
      </c>
      <c r="I70" s="44" t="s">
        <v>701</v>
      </c>
      <c r="J70" s="46">
        <v>56489</v>
      </c>
      <c r="K70" s="23" t="s">
        <v>765</v>
      </c>
      <c r="L70" s="27" t="s">
        <v>918</v>
      </c>
      <c r="M70" s="39">
        <v>5024865648855</v>
      </c>
      <c r="N70" s="40" t="s">
        <v>984</v>
      </c>
      <c r="O70" s="212" t="s">
        <v>1138</v>
      </c>
      <c r="P70" s="40" t="s">
        <v>1139</v>
      </c>
      <c r="Q70" s="12">
        <v>42182</v>
      </c>
      <c r="R70" s="12">
        <v>42336</v>
      </c>
      <c r="S70" s="32">
        <f t="shared" si="4"/>
        <v>154</v>
      </c>
      <c r="T70" s="13">
        <v>1.7999999999999999E-2</v>
      </c>
      <c r="U70" s="22">
        <f t="shared" si="5"/>
        <v>2.7719999999999998</v>
      </c>
    </row>
    <row r="71" spans="1:21" ht="15" x14ac:dyDescent="0.2">
      <c r="A71" s="172"/>
      <c r="B71" s="39" t="s">
        <v>264</v>
      </c>
      <c r="C71" s="24" t="s">
        <v>479</v>
      </c>
      <c r="D71" s="25" t="s">
        <v>480</v>
      </c>
      <c r="E71" s="25" t="s">
        <v>481</v>
      </c>
      <c r="F71" s="25" t="s">
        <v>0</v>
      </c>
      <c r="G71" s="25" t="s">
        <v>1</v>
      </c>
      <c r="H71" s="25" t="s">
        <v>548</v>
      </c>
      <c r="I71" s="44" t="s">
        <v>701</v>
      </c>
      <c r="J71" s="46">
        <v>56489</v>
      </c>
      <c r="K71" s="23" t="s">
        <v>766</v>
      </c>
      <c r="L71" s="27" t="s">
        <v>918</v>
      </c>
      <c r="M71" s="39">
        <v>5024865648855</v>
      </c>
      <c r="N71" s="40" t="s">
        <v>985</v>
      </c>
      <c r="O71" s="212" t="s">
        <v>1138</v>
      </c>
      <c r="P71" s="40" t="s">
        <v>1139</v>
      </c>
      <c r="Q71" s="12">
        <v>79693</v>
      </c>
      <c r="R71" s="12">
        <v>81047</v>
      </c>
      <c r="S71" s="32">
        <f t="shared" si="4"/>
        <v>1354</v>
      </c>
      <c r="T71" s="13">
        <v>1.7999999999999999E-2</v>
      </c>
      <c r="U71" s="22">
        <f t="shared" si="5"/>
        <v>24.372</v>
      </c>
    </row>
    <row r="72" spans="1:21" ht="15" x14ac:dyDescent="0.2">
      <c r="A72" s="172"/>
      <c r="B72" s="39" t="s">
        <v>93</v>
      </c>
      <c r="C72" s="24" t="s">
        <v>479</v>
      </c>
      <c r="D72" s="25" t="s">
        <v>480</v>
      </c>
      <c r="E72" s="25" t="s">
        <v>481</v>
      </c>
      <c r="F72" s="25" t="s">
        <v>0</v>
      </c>
      <c r="G72" s="25" t="s">
        <v>1</v>
      </c>
      <c r="H72" s="25" t="s">
        <v>549</v>
      </c>
      <c r="I72" s="44" t="s">
        <v>701</v>
      </c>
      <c r="J72" s="46">
        <v>56489</v>
      </c>
      <c r="K72" s="23" t="s">
        <v>767</v>
      </c>
      <c r="L72" s="27" t="s">
        <v>918</v>
      </c>
      <c r="M72" s="39">
        <v>5024865648855</v>
      </c>
      <c r="N72" s="40" t="s">
        <v>986</v>
      </c>
      <c r="O72" s="212" t="s">
        <v>1138</v>
      </c>
      <c r="P72" s="40" t="s">
        <v>1139</v>
      </c>
      <c r="Q72" s="12">
        <v>210492</v>
      </c>
      <c r="R72" s="12">
        <v>211964</v>
      </c>
      <c r="S72" s="32">
        <f t="shared" si="4"/>
        <v>1472</v>
      </c>
      <c r="T72" s="13">
        <v>1.7999999999999999E-2</v>
      </c>
      <c r="U72" s="22">
        <f t="shared" si="5"/>
        <v>26.495999999999999</v>
      </c>
    </row>
    <row r="73" spans="1:21" ht="15" x14ac:dyDescent="0.2">
      <c r="A73" s="172"/>
      <c r="B73" s="39" t="s">
        <v>263</v>
      </c>
      <c r="C73" s="24" t="s">
        <v>479</v>
      </c>
      <c r="D73" s="25" t="s">
        <v>480</v>
      </c>
      <c r="E73" s="25" t="s">
        <v>481</v>
      </c>
      <c r="F73" s="25" t="s">
        <v>0</v>
      </c>
      <c r="G73" s="25" t="s">
        <v>1</v>
      </c>
      <c r="H73" s="25" t="s">
        <v>550</v>
      </c>
      <c r="I73" s="44" t="s">
        <v>701</v>
      </c>
      <c r="J73" s="46">
        <v>56489</v>
      </c>
      <c r="K73" s="23" t="s">
        <v>768</v>
      </c>
      <c r="L73" s="27" t="s">
        <v>918</v>
      </c>
      <c r="M73" s="39">
        <v>5024865648855</v>
      </c>
      <c r="N73" s="40" t="s">
        <v>987</v>
      </c>
      <c r="O73" s="212" t="s">
        <v>1138</v>
      </c>
      <c r="P73" s="40" t="s">
        <v>1139</v>
      </c>
      <c r="Q73" s="12">
        <v>71438</v>
      </c>
      <c r="R73" s="12">
        <v>73010</v>
      </c>
      <c r="S73" s="32">
        <f t="shared" si="4"/>
        <v>1572</v>
      </c>
      <c r="T73" s="13">
        <v>1.7999999999999999E-2</v>
      </c>
      <c r="U73" s="22">
        <f t="shared" si="5"/>
        <v>28.295999999999999</v>
      </c>
    </row>
    <row r="74" spans="1:21" ht="15" x14ac:dyDescent="0.2">
      <c r="A74" s="172"/>
      <c r="B74" s="39" t="s">
        <v>327</v>
      </c>
      <c r="C74" s="24" t="s">
        <v>479</v>
      </c>
      <c r="D74" s="25" t="s">
        <v>480</v>
      </c>
      <c r="E74" s="25" t="s">
        <v>481</v>
      </c>
      <c r="F74" s="25" t="s">
        <v>0</v>
      </c>
      <c r="G74" s="25" t="s">
        <v>1</v>
      </c>
      <c r="H74" s="25" t="s">
        <v>551</v>
      </c>
      <c r="I74" s="44" t="s">
        <v>701</v>
      </c>
      <c r="J74" s="46">
        <v>56489</v>
      </c>
      <c r="K74" s="23" t="s">
        <v>769</v>
      </c>
      <c r="L74" s="27" t="s">
        <v>918</v>
      </c>
      <c r="M74" s="39">
        <v>5024865648855</v>
      </c>
      <c r="N74" s="40" t="s">
        <v>988</v>
      </c>
      <c r="O74" s="212" t="s">
        <v>1138</v>
      </c>
      <c r="P74" s="40" t="s">
        <v>1139</v>
      </c>
      <c r="Q74" s="12">
        <v>508011</v>
      </c>
      <c r="R74" s="12">
        <v>509888</v>
      </c>
      <c r="S74" s="32">
        <f t="shared" si="4"/>
        <v>1877</v>
      </c>
      <c r="T74" s="13">
        <v>1.7999999999999999E-2</v>
      </c>
      <c r="U74" s="22">
        <f t="shared" si="5"/>
        <v>33.785999999999994</v>
      </c>
    </row>
    <row r="75" spans="1:21" ht="15" x14ac:dyDescent="0.2">
      <c r="A75" s="172"/>
      <c r="B75" s="39" t="s">
        <v>328</v>
      </c>
      <c r="C75" s="24" t="s">
        <v>479</v>
      </c>
      <c r="D75" s="25" t="s">
        <v>480</v>
      </c>
      <c r="E75" s="25" t="s">
        <v>481</v>
      </c>
      <c r="F75" s="25" t="s">
        <v>0</v>
      </c>
      <c r="G75" s="25" t="s">
        <v>1</v>
      </c>
      <c r="H75" s="25" t="s">
        <v>552</v>
      </c>
      <c r="I75" s="44" t="s">
        <v>701</v>
      </c>
      <c r="J75" s="46">
        <v>56489</v>
      </c>
      <c r="K75" s="23" t="s">
        <v>770</v>
      </c>
      <c r="L75" s="27" t="s">
        <v>918</v>
      </c>
      <c r="M75" s="39">
        <v>5024865648855</v>
      </c>
      <c r="N75" s="40" t="s">
        <v>989</v>
      </c>
      <c r="O75" s="212" t="s">
        <v>1138</v>
      </c>
      <c r="P75" s="40" t="s">
        <v>1139</v>
      </c>
      <c r="Q75" s="12">
        <v>217</v>
      </c>
      <c r="R75" s="12">
        <v>217</v>
      </c>
      <c r="S75" s="32">
        <f t="shared" si="4"/>
        <v>0</v>
      </c>
      <c r="T75" s="13">
        <v>1.7999999999999999E-2</v>
      </c>
      <c r="U75" s="22">
        <f t="shared" si="5"/>
        <v>0</v>
      </c>
    </row>
    <row r="76" spans="1:21" ht="15" x14ac:dyDescent="0.2">
      <c r="A76" s="172"/>
      <c r="B76" s="39" t="s">
        <v>329</v>
      </c>
      <c r="C76" s="24" t="s">
        <v>479</v>
      </c>
      <c r="D76" s="25" t="s">
        <v>480</v>
      </c>
      <c r="E76" s="25" t="s">
        <v>481</v>
      </c>
      <c r="F76" s="25" t="s">
        <v>0</v>
      </c>
      <c r="G76" s="25" t="s">
        <v>1</v>
      </c>
      <c r="H76" s="25" t="s">
        <v>553</v>
      </c>
      <c r="I76" s="44" t="s">
        <v>701</v>
      </c>
      <c r="J76" s="46">
        <v>56489</v>
      </c>
      <c r="K76" s="23" t="s">
        <v>771</v>
      </c>
      <c r="L76" s="27" t="s">
        <v>918</v>
      </c>
      <c r="M76" s="39">
        <v>5024865648855</v>
      </c>
      <c r="N76" s="40" t="s">
        <v>990</v>
      </c>
      <c r="O76" s="212" t="s">
        <v>1138</v>
      </c>
      <c r="P76" s="40" t="s">
        <v>1139</v>
      </c>
      <c r="Q76" s="12">
        <v>52957</v>
      </c>
      <c r="R76" s="12">
        <v>52957</v>
      </c>
      <c r="S76" s="32">
        <f t="shared" si="4"/>
        <v>0</v>
      </c>
      <c r="T76" s="13">
        <v>1.7999999999999999E-2</v>
      </c>
      <c r="U76" s="22">
        <f t="shared" si="5"/>
        <v>0</v>
      </c>
    </row>
    <row r="77" spans="1:21" ht="15" x14ac:dyDescent="0.2">
      <c r="A77" s="172"/>
      <c r="B77" s="39" t="s">
        <v>330</v>
      </c>
      <c r="C77" s="24" t="s">
        <v>479</v>
      </c>
      <c r="D77" s="25" t="s">
        <v>480</v>
      </c>
      <c r="E77" s="25" t="s">
        <v>481</v>
      </c>
      <c r="F77" s="25" t="s">
        <v>0</v>
      </c>
      <c r="G77" s="25" t="s">
        <v>1</v>
      </c>
      <c r="H77" s="25" t="s">
        <v>554</v>
      </c>
      <c r="I77" s="44" t="s">
        <v>701</v>
      </c>
      <c r="J77" s="46">
        <v>56489</v>
      </c>
      <c r="K77" s="23" t="s">
        <v>772</v>
      </c>
      <c r="L77" s="27" t="s">
        <v>918</v>
      </c>
      <c r="M77" s="39">
        <v>5024865648855</v>
      </c>
      <c r="N77" s="40" t="s">
        <v>991</v>
      </c>
      <c r="O77" s="212" t="s">
        <v>1138</v>
      </c>
      <c r="P77" s="40" t="s">
        <v>1139</v>
      </c>
      <c r="Q77" s="12">
        <v>41534</v>
      </c>
      <c r="R77" s="12">
        <v>47780</v>
      </c>
      <c r="S77" s="32">
        <f t="shared" si="4"/>
        <v>6246</v>
      </c>
      <c r="T77" s="13">
        <v>1.7999999999999999E-2</v>
      </c>
      <c r="U77" s="22">
        <f t="shared" si="5"/>
        <v>112.428</v>
      </c>
    </row>
    <row r="78" spans="1:21" ht="15" x14ac:dyDescent="0.2">
      <c r="A78" s="172"/>
      <c r="B78" s="39" t="s">
        <v>331</v>
      </c>
      <c r="C78" s="24" t="s">
        <v>479</v>
      </c>
      <c r="D78" s="25" t="s">
        <v>480</v>
      </c>
      <c r="E78" s="25" t="s">
        <v>481</v>
      </c>
      <c r="F78" s="25" t="s">
        <v>0</v>
      </c>
      <c r="G78" s="25" t="s">
        <v>1</v>
      </c>
      <c r="H78" s="25" t="s">
        <v>555</v>
      </c>
      <c r="I78" s="44" t="s">
        <v>701</v>
      </c>
      <c r="J78" s="46">
        <v>56489</v>
      </c>
      <c r="K78" s="23" t="s">
        <v>773</v>
      </c>
      <c r="L78" s="27" t="s">
        <v>918</v>
      </c>
      <c r="M78" s="39">
        <v>5024865648855</v>
      </c>
      <c r="N78" s="40" t="s">
        <v>992</v>
      </c>
      <c r="O78" s="212" t="s">
        <v>1138</v>
      </c>
      <c r="P78" s="40" t="s">
        <v>1139</v>
      </c>
      <c r="Q78" s="12">
        <v>66229</v>
      </c>
      <c r="R78" s="12">
        <v>66229</v>
      </c>
      <c r="S78" s="32">
        <f t="shared" si="4"/>
        <v>0</v>
      </c>
      <c r="T78" s="13">
        <v>1.7999999999999999E-2</v>
      </c>
      <c r="U78" s="22">
        <f t="shared" si="5"/>
        <v>0</v>
      </c>
    </row>
    <row r="79" spans="1:21" ht="15" x14ac:dyDescent="0.2">
      <c r="A79" s="172"/>
      <c r="B79" s="39" t="s">
        <v>332</v>
      </c>
      <c r="C79" s="24" t="s">
        <v>479</v>
      </c>
      <c r="D79" s="25" t="s">
        <v>480</v>
      </c>
      <c r="E79" s="25" t="s">
        <v>481</v>
      </c>
      <c r="F79" s="25" t="s">
        <v>0</v>
      </c>
      <c r="G79" s="25" t="s">
        <v>1</v>
      </c>
      <c r="H79" s="25" t="s">
        <v>556</v>
      </c>
      <c r="I79" s="44" t="s">
        <v>701</v>
      </c>
      <c r="J79" s="46">
        <v>56489</v>
      </c>
      <c r="K79" s="23" t="s">
        <v>774</v>
      </c>
      <c r="L79" s="27" t="s">
        <v>918</v>
      </c>
      <c r="M79" s="39">
        <v>5024865648855</v>
      </c>
      <c r="N79" s="40" t="s">
        <v>993</v>
      </c>
      <c r="O79" s="212" t="s">
        <v>1138</v>
      </c>
      <c r="P79" s="40" t="s">
        <v>1139</v>
      </c>
      <c r="Q79" s="12">
        <v>109668</v>
      </c>
      <c r="R79" s="12">
        <v>115919</v>
      </c>
      <c r="S79" s="32">
        <f t="shared" si="4"/>
        <v>6251</v>
      </c>
      <c r="T79" s="13">
        <v>1.7999999999999999E-2</v>
      </c>
      <c r="U79" s="22">
        <f t="shared" si="5"/>
        <v>112.51799999999999</v>
      </c>
    </row>
    <row r="80" spans="1:21" ht="15" x14ac:dyDescent="0.2">
      <c r="A80" s="172"/>
      <c r="B80" s="39" t="s">
        <v>333</v>
      </c>
      <c r="C80" s="24" t="s">
        <v>479</v>
      </c>
      <c r="D80" s="25" t="s">
        <v>480</v>
      </c>
      <c r="E80" s="25" t="s">
        <v>481</v>
      </c>
      <c r="F80" s="25" t="s">
        <v>0</v>
      </c>
      <c r="G80" s="25" t="s">
        <v>1</v>
      </c>
      <c r="H80" s="25" t="s">
        <v>557</v>
      </c>
      <c r="I80" s="44" t="s">
        <v>701</v>
      </c>
      <c r="J80" s="46">
        <v>56489</v>
      </c>
      <c r="K80" s="23" t="s">
        <v>775</v>
      </c>
      <c r="L80" s="27" t="s">
        <v>918</v>
      </c>
      <c r="M80" s="39">
        <v>5024865648855</v>
      </c>
      <c r="N80" s="40" t="s">
        <v>994</v>
      </c>
      <c r="O80" s="212" t="s">
        <v>1138</v>
      </c>
      <c r="P80" s="40" t="s">
        <v>1139</v>
      </c>
      <c r="Q80" s="12">
        <v>31918</v>
      </c>
      <c r="R80" s="12">
        <v>31918</v>
      </c>
      <c r="S80" s="32">
        <f t="shared" si="4"/>
        <v>0</v>
      </c>
      <c r="T80" s="13">
        <v>1.7999999999999999E-2</v>
      </c>
      <c r="U80" s="22">
        <f t="shared" si="5"/>
        <v>0</v>
      </c>
    </row>
    <row r="81" spans="1:21" ht="15" x14ac:dyDescent="0.2">
      <c r="A81" s="172"/>
      <c r="B81" s="39" t="s">
        <v>334</v>
      </c>
      <c r="C81" s="24" t="s">
        <v>479</v>
      </c>
      <c r="D81" s="25" t="s">
        <v>480</v>
      </c>
      <c r="E81" s="25" t="s">
        <v>481</v>
      </c>
      <c r="F81" s="25" t="s">
        <v>0</v>
      </c>
      <c r="G81" s="25" t="s">
        <v>1</v>
      </c>
      <c r="H81" s="25" t="s">
        <v>558</v>
      </c>
      <c r="I81" s="44" t="s">
        <v>701</v>
      </c>
      <c r="J81" s="46">
        <v>56489</v>
      </c>
      <c r="K81" s="23" t="s">
        <v>776</v>
      </c>
      <c r="L81" s="27" t="s">
        <v>918</v>
      </c>
      <c r="M81" s="39">
        <v>5024865648855</v>
      </c>
      <c r="N81" s="40" t="s">
        <v>995</v>
      </c>
      <c r="O81" s="212" t="s">
        <v>1138</v>
      </c>
      <c r="P81" s="40" t="s">
        <v>1139</v>
      </c>
      <c r="Q81" s="12">
        <v>810474</v>
      </c>
      <c r="R81" s="12">
        <v>827461</v>
      </c>
      <c r="S81" s="32">
        <f t="shared" si="4"/>
        <v>16987</v>
      </c>
      <c r="T81" s="13">
        <v>1.7999999999999999E-2</v>
      </c>
      <c r="U81" s="22">
        <f t="shared" si="5"/>
        <v>305.76599999999996</v>
      </c>
    </row>
    <row r="82" spans="1:21" ht="15" x14ac:dyDescent="0.2">
      <c r="A82" s="172"/>
      <c r="B82" s="39" t="s">
        <v>351</v>
      </c>
      <c r="C82" s="24" t="s">
        <v>479</v>
      </c>
      <c r="D82" s="25" t="s">
        <v>480</v>
      </c>
      <c r="E82" s="25" t="s">
        <v>481</v>
      </c>
      <c r="F82" s="25" t="s">
        <v>0</v>
      </c>
      <c r="G82" s="25" t="s">
        <v>1</v>
      </c>
      <c r="H82" s="25" t="s">
        <v>559</v>
      </c>
      <c r="I82" s="44" t="s">
        <v>701</v>
      </c>
      <c r="J82" s="46">
        <v>56489</v>
      </c>
      <c r="K82" s="23" t="s">
        <v>777</v>
      </c>
      <c r="L82" s="27" t="s">
        <v>918</v>
      </c>
      <c r="M82" s="39">
        <v>5024865648855</v>
      </c>
      <c r="N82" s="40" t="s">
        <v>996</v>
      </c>
      <c r="O82" s="212" t="s">
        <v>1138</v>
      </c>
      <c r="P82" s="40" t="s">
        <v>1139</v>
      </c>
      <c r="Q82" s="12">
        <v>92534</v>
      </c>
      <c r="R82" s="12">
        <v>98081</v>
      </c>
      <c r="S82" s="32">
        <f t="shared" si="4"/>
        <v>5547</v>
      </c>
      <c r="T82" s="13">
        <v>1.7999999999999999E-2</v>
      </c>
      <c r="U82" s="22">
        <f t="shared" si="5"/>
        <v>99.845999999999989</v>
      </c>
    </row>
    <row r="83" spans="1:21" ht="15" x14ac:dyDescent="0.2">
      <c r="A83" s="172"/>
      <c r="B83" s="39" t="s">
        <v>335</v>
      </c>
      <c r="C83" s="24" t="s">
        <v>479</v>
      </c>
      <c r="D83" s="25" t="s">
        <v>480</v>
      </c>
      <c r="E83" s="25" t="s">
        <v>481</v>
      </c>
      <c r="F83" s="25" t="s">
        <v>0</v>
      </c>
      <c r="G83" s="25" t="s">
        <v>1</v>
      </c>
      <c r="H83" s="25" t="s">
        <v>560</v>
      </c>
      <c r="I83" s="44" t="s">
        <v>701</v>
      </c>
      <c r="J83" s="46">
        <v>56489</v>
      </c>
      <c r="K83" s="23" t="s">
        <v>778</v>
      </c>
      <c r="L83" s="27" t="s">
        <v>918</v>
      </c>
      <c r="M83" s="39">
        <v>5024865648855</v>
      </c>
      <c r="N83" s="40" t="s">
        <v>997</v>
      </c>
      <c r="O83" s="212" t="s">
        <v>1138</v>
      </c>
      <c r="P83" s="40" t="s">
        <v>1139</v>
      </c>
      <c r="Q83" s="12">
        <v>33129</v>
      </c>
      <c r="R83" s="12">
        <v>42366</v>
      </c>
      <c r="S83" s="32">
        <f t="shared" si="4"/>
        <v>9237</v>
      </c>
      <c r="T83" s="13">
        <v>1.7999999999999999E-2</v>
      </c>
      <c r="U83" s="22">
        <f t="shared" si="5"/>
        <v>166.26599999999999</v>
      </c>
    </row>
    <row r="84" spans="1:21" ht="15" x14ac:dyDescent="0.2">
      <c r="A84" s="172"/>
      <c r="B84" s="39" t="s">
        <v>336</v>
      </c>
      <c r="C84" s="24" t="s">
        <v>479</v>
      </c>
      <c r="D84" s="25" t="s">
        <v>480</v>
      </c>
      <c r="E84" s="25" t="s">
        <v>481</v>
      </c>
      <c r="F84" s="25" t="s">
        <v>0</v>
      </c>
      <c r="G84" s="25" t="s">
        <v>1</v>
      </c>
      <c r="H84" s="25" t="s">
        <v>561</v>
      </c>
      <c r="I84" s="44" t="s">
        <v>701</v>
      </c>
      <c r="J84" s="46">
        <v>56489</v>
      </c>
      <c r="K84" s="23" t="s">
        <v>779</v>
      </c>
      <c r="L84" s="27" t="s">
        <v>918</v>
      </c>
      <c r="M84" s="39">
        <v>5024865648855</v>
      </c>
      <c r="N84" s="40" t="s">
        <v>998</v>
      </c>
      <c r="O84" s="212" t="s">
        <v>1138</v>
      </c>
      <c r="P84" s="40" t="s">
        <v>1139</v>
      </c>
      <c r="Q84" s="12">
        <v>63655</v>
      </c>
      <c r="R84" s="12">
        <v>64850</v>
      </c>
      <c r="S84" s="32">
        <f t="shared" si="4"/>
        <v>1195</v>
      </c>
      <c r="T84" s="13">
        <v>1.7999999999999999E-2</v>
      </c>
      <c r="U84" s="22">
        <f t="shared" si="5"/>
        <v>21.509999999999998</v>
      </c>
    </row>
    <row r="85" spans="1:21" ht="15" x14ac:dyDescent="0.2">
      <c r="A85" s="172"/>
      <c r="B85" s="39" t="s">
        <v>337</v>
      </c>
      <c r="C85" s="24" t="s">
        <v>479</v>
      </c>
      <c r="D85" s="25" t="s">
        <v>480</v>
      </c>
      <c r="E85" s="25" t="s">
        <v>481</v>
      </c>
      <c r="F85" s="25" t="s">
        <v>0</v>
      </c>
      <c r="G85" s="25" t="s">
        <v>1</v>
      </c>
      <c r="H85" s="25" t="s">
        <v>562</v>
      </c>
      <c r="I85" s="44" t="s">
        <v>701</v>
      </c>
      <c r="J85" s="46">
        <v>56489</v>
      </c>
      <c r="K85" s="23" t="s">
        <v>780</v>
      </c>
      <c r="L85" s="27" t="s">
        <v>918</v>
      </c>
      <c r="M85" s="39">
        <v>5024865648855</v>
      </c>
      <c r="N85" s="40" t="s">
        <v>999</v>
      </c>
      <c r="O85" s="212" t="s">
        <v>1138</v>
      </c>
      <c r="P85" s="40" t="s">
        <v>1139</v>
      </c>
      <c r="Q85" s="12">
        <v>21</v>
      </c>
      <c r="R85" s="12">
        <v>21</v>
      </c>
      <c r="S85" s="32">
        <f t="shared" si="4"/>
        <v>0</v>
      </c>
      <c r="T85" s="13">
        <v>1.7999999999999999E-2</v>
      </c>
      <c r="U85" s="22">
        <f t="shared" si="5"/>
        <v>0</v>
      </c>
    </row>
    <row r="86" spans="1:21" ht="15" x14ac:dyDescent="0.2">
      <c r="A86" s="172"/>
      <c r="B86" s="39" t="s">
        <v>338</v>
      </c>
      <c r="C86" s="24" t="s">
        <v>479</v>
      </c>
      <c r="D86" s="25" t="s">
        <v>480</v>
      </c>
      <c r="E86" s="25" t="s">
        <v>481</v>
      </c>
      <c r="F86" s="25" t="s">
        <v>0</v>
      </c>
      <c r="G86" s="25" t="s">
        <v>1</v>
      </c>
      <c r="H86" s="25" t="s">
        <v>563</v>
      </c>
      <c r="I86" s="44" t="s">
        <v>701</v>
      </c>
      <c r="J86" s="46">
        <v>56489</v>
      </c>
      <c r="K86" s="23" t="s">
        <v>781</v>
      </c>
      <c r="L86" s="27" t="s">
        <v>918</v>
      </c>
      <c r="M86" s="39">
        <v>5024865648855</v>
      </c>
      <c r="N86" s="40" t="s">
        <v>1000</v>
      </c>
      <c r="O86" s="212" t="s">
        <v>1138</v>
      </c>
      <c r="P86" s="40" t="s">
        <v>1139</v>
      </c>
      <c r="Q86" s="12">
        <v>77483</v>
      </c>
      <c r="R86" s="12">
        <v>77483</v>
      </c>
      <c r="S86" s="32">
        <f t="shared" si="4"/>
        <v>0</v>
      </c>
      <c r="T86" s="13">
        <v>1.7999999999999999E-2</v>
      </c>
      <c r="U86" s="22">
        <f t="shared" si="5"/>
        <v>0</v>
      </c>
    </row>
    <row r="87" spans="1:21" ht="15" x14ac:dyDescent="0.2">
      <c r="A87" s="172"/>
      <c r="B87" s="39" t="s">
        <v>360</v>
      </c>
      <c r="C87" s="24" t="s">
        <v>479</v>
      </c>
      <c r="D87" s="25" t="s">
        <v>480</v>
      </c>
      <c r="E87" s="25" t="s">
        <v>481</v>
      </c>
      <c r="F87" s="25" t="s">
        <v>0</v>
      </c>
      <c r="G87" s="25" t="s">
        <v>1</v>
      </c>
      <c r="H87" s="25" t="s">
        <v>564</v>
      </c>
      <c r="I87" s="44" t="s">
        <v>701</v>
      </c>
      <c r="J87" s="46">
        <v>56489</v>
      </c>
      <c r="K87" s="23" t="s">
        <v>782</v>
      </c>
      <c r="L87" s="27" t="s">
        <v>918</v>
      </c>
      <c r="M87" s="39">
        <v>5024865648855</v>
      </c>
      <c r="N87" s="40" t="s">
        <v>1001</v>
      </c>
      <c r="O87" s="212" t="s">
        <v>1138</v>
      </c>
      <c r="P87" s="40" t="s">
        <v>1139</v>
      </c>
      <c r="Q87" s="38">
        <v>71817</v>
      </c>
      <c r="R87" s="12">
        <v>73199</v>
      </c>
      <c r="S87" s="32">
        <f t="shared" si="4"/>
        <v>1382</v>
      </c>
      <c r="T87" s="76">
        <v>1.7999999999999999E-2</v>
      </c>
      <c r="U87" s="22">
        <f t="shared" si="5"/>
        <v>24.875999999999998</v>
      </c>
    </row>
    <row r="88" spans="1:21" ht="15" x14ac:dyDescent="0.2">
      <c r="A88" s="172"/>
      <c r="B88" s="39" t="s">
        <v>340</v>
      </c>
      <c r="C88" s="24" t="s">
        <v>479</v>
      </c>
      <c r="D88" s="25" t="s">
        <v>480</v>
      </c>
      <c r="E88" s="25" t="s">
        <v>481</v>
      </c>
      <c r="F88" s="25" t="s">
        <v>0</v>
      </c>
      <c r="G88" s="25" t="s">
        <v>1</v>
      </c>
      <c r="H88" s="25" t="s">
        <v>565</v>
      </c>
      <c r="I88" s="44" t="s">
        <v>701</v>
      </c>
      <c r="J88" s="46">
        <v>56489</v>
      </c>
      <c r="K88" s="23" t="s">
        <v>783</v>
      </c>
      <c r="L88" s="27" t="s">
        <v>918</v>
      </c>
      <c r="M88" s="39">
        <v>5024865648855</v>
      </c>
      <c r="N88" s="40" t="s">
        <v>1002</v>
      </c>
      <c r="O88" s="212" t="s">
        <v>1138</v>
      </c>
      <c r="P88" s="40" t="s">
        <v>1139</v>
      </c>
      <c r="Q88" s="12">
        <v>32571</v>
      </c>
      <c r="R88" s="12">
        <v>34131</v>
      </c>
      <c r="S88" s="32">
        <f t="shared" si="4"/>
        <v>1560</v>
      </c>
      <c r="T88" s="13">
        <v>1.7999999999999999E-2</v>
      </c>
      <c r="U88" s="22">
        <f t="shared" si="5"/>
        <v>28.08</v>
      </c>
    </row>
    <row r="89" spans="1:21" ht="15" x14ac:dyDescent="0.2">
      <c r="A89" s="172"/>
      <c r="B89" s="39" t="s">
        <v>341</v>
      </c>
      <c r="C89" s="24" t="s">
        <v>479</v>
      </c>
      <c r="D89" s="25" t="s">
        <v>480</v>
      </c>
      <c r="E89" s="25" t="s">
        <v>481</v>
      </c>
      <c r="F89" s="25" t="s">
        <v>0</v>
      </c>
      <c r="G89" s="25" t="s">
        <v>1</v>
      </c>
      <c r="H89" s="25" t="s">
        <v>566</v>
      </c>
      <c r="I89" s="44" t="s">
        <v>701</v>
      </c>
      <c r="J89" s="46">
        <v>56489</v>
      </c>
      <c r="K89" s="23" t="s">
        <v>784</v>
      </c>
      <c r="L89" s="27" t="s">
        <v>918</v>
      </c>
      <c r="M89" s="39">
        <v>5024865648855</v>
      </c>
      <c r="N89" s="40" t="s">
        <v>1003</v>
      </c>
      <c r="O89" s="212" t="s">
        <v>1138</v>
      </c>
      <c r="P89" s="40" t="s">
        <v>1139</v>
      </c>
      <c r="Q89" s="12">
        <v>10337</v>
      </c>
      <c r="R89" s="12">
        <v>10730</v>
      </c>
      <c r="S89" s="32">
        <f t="shared" si="4"/>
        <v>393</v>
      </c>
      <c r="T89" s="13">
        <v>1.7999999999999999E-2</v>
      </c>
      <c r="U89" s="22">
        <f t="shared" si="5"/>
        <v>7.0739999999999998</v>
      </c>
    </row>
    <row r="90" spans="1:21" ht="15" x14ac:dyDescent="0.2">
      <c r="A90" s="172"/>
      <c r="B90" s="39" t="s">
        <v>342</v>
      </c>
      <c r="C90" s="24" t="s">
        <v>479</v>
      </c>
      <c r="D90" s="25" t="s">
        <v>480</v>
      </c>
      <c r="E90" s="25" t="s">
        <v>481</v>
      </c>
      <c r="F90" s="25" t="s">
        <v>0</v>
      </c>
      <c r="G90" s="25" t="s">
        <v>1</v>
      </c>
      <c r="H90" s="25" t="s">
        <v>567</v>
      </c>
      <c r="I90" s="44" t="s">
        <v>701</v>
      </c>
      <c r="J90" s="46">
        <v>56489</v>
      </c>
      <c r="K90" s="23" t="s">
        <v>785</v>
      </c>
      <c r="L90" s="27" t="s">
        <v>918</v>
      </c>
      <c r="M90" s="39">
        <v>5024865648855</v>
      </c>
      <c r="N90" s="40" t="s">
        <v>1004</v>
      </c>
      <c r="O90" s="212" t="s">
        <v>1138</v>
      </c>
      <c r="P90" s="40" t="s">
        <v>1139</v>
      </c>
      <c r="Q90" s="12">
        <v>110504</v>
      </c>
      <c r="R90" s="12">
        <v>111490</v>
      </c>
      <c r="S90" s="32">
        <f t="shared" si="4"/>
        <v>986</v>
      </c>
      <c r="T90" s="13">
        <v>1.7999999999999999E-2</v>
      </c>
      <c r="U90" s="22">
        <f t="shared" si="5"/>
        <v>17.747999999999998</v>
      </c>
    </row>
    <row r="91" spans="1:21" ht="15" x14ac:dyDescent="0.2">
      <c r="A91" s="172"/>
      <c r="B91" s="39" t="s">
        <v>343</v>
      </c>
      <c r="C91" s="24" t="s">
        <v>479</v>
      </c>
      <c r="D91" s="25" t="s">
        <v>480</v>
      </c>
      <c r="E91" s="25" t="s">
        <v>481</v>
      </c>
      <c r="F91" s="25" t="s">
        <v>0</v>
      </c>
      <c r="G91" s="25" t="s">
        <v>1</v>
      </c>
      <c r="H91" s="25" t="s">
        <v>568</v>
      </c>
      <c r="I91" s="44" t="s">
        <v>701</v>
      </c>
      <c r="J91" s="46">
        <v>56489</v>
      </c>
      <c r="K91" s="23" t="s">
        <v>786</v>
      </c>
      <c r="L91" s="27" t="s">
        <v>918</v>
      </c>
      <c r="M91" s="39">
        <v>5024865648855</v>
      </c>
      <c r="N91" s="40" t="s">
        <v>1005</v>
      </c>
      <c r="O91" s="212" t="s">
        <v>1138</v>
      </c>
      <c r="P91" s="40" t="s">
        <v>1139</v>
      </c>
      <c r="Q91" s="12">
        <v>45519</v>
      </c>
      <c r="R91" s="12">
        <v>47189</v>
      </c>
      <c r="S91" s="32">
        <f t="shared" si="4"/>
        <v>1670</v>
      </c>
      <c r="T91" s="13">
        <v>1.7999999999999999E-2</v>
      </c>
      <c r="U91" s="22">
        <f t="shared" si="5"/>
        <v>30.06</v>
      </c>
    </row>
    <row r="92" spans="1:21" ht="15" x14ac:dyDescent="0.2">
      <c r="A92" s="172"/>
      <c r="B92" s="39" t="s">
        <v>344</v>
      </c>
      <c r="C92" s="24" t="s">
        <v>479</v>
      </c>
      <c r="D92" s="25" t="s">
        <v>480</v>
      </c>
      <c r="E92" s="25" t="s">
        <v>481</v>
      </c>
      <c r="F92" s="25" t="s">
        <v>0</v>
      </c>
      <c r="G92" s="25" t="s">
        <v>1</v>
      </c>
      <c r="H92" s="25" t="s">
        <v>569</v>
      </c>
      <c r="I92" s="44" t="s">
        <v>701</v>
      </c>
      <c r="J92" s="46">
        <v>56489</v>
      </c>
      <c r="K92" s="23" t="s">
        <v>787</v>
      </c>
      <c r="L92" s="27" t="s">
        <v>918</v>
      </c>
      <c r="M92" s="39">
        <v>5024865648855</v>
      </c>
      <c r="N92" s="40" t="s">
        <v>1006</v>
      </c>
      <c r="O92" s="212" t="s">
        <v>1138</v>
      </c>
      <c r="P92" s="40" t="s">
        <v>1139</v>
      </c>
      <c r="Q92" s="12">
        <v>0</v>
      </c>
      <c r="R92" s="12">
        <v>0</v>
      </c>
      <c r="S92" s="32">
        <f t="shared" si="4"/>
        <v>0</v>
      </c>
      <c r="T92" s="13">
        <v>1.7999999999999999E-2</v>
      </c>
      <c r="U92" s="22">
        <f t="shared" si="5"/>
        <v>0</v>
      </c>
    </row>
    <row r="93" spans="1:21" ht="15" x14ac:dyDescent="0.2">
      <c r="A93" s="172"/>
      <c r="B93" s="39" t="s">
        <v>10</v>
      </c>
      <c r="C93" s="24" t="s">
        <v>479</v>
      </c>
      <c r="D93" s="25" t="s">
        <v>480</v>
      </c>
      <c r="E93" s="25" t="s">
        <v>481</v>
      </c>
      <c r="F93" s="25" t="s">
        <v>0</v>
      </c>
      <c r="G93" s="25" t="s">
        <v>1</v>
      </c>
      <c r="H93" s="25" t="s">
        <v>570</v>
      </c>
      <c r="I93" s="44" t="s">
        <v>701</v>
      </c>
      <c r="J93" s="46">
        <v>56489</v>
      </c>
      <c r="K93" s="23" t="s">
        <v>788</v>
      </c>
      <c r="L93" s="27" t="s">
        <v>918</v>
      </c>
      <c r="M93" s="39">
        <v>5024865648855</v>
      </c>
      <c r="N93" s="40" t="s">
        <v>1007</v>
      </c>
      <c r="O93" s="212" t="s">
        <v>1138</v>
      </c>
      <c r="P93" s="40" t="s">
        <v>1139</v>
      </c>
      <c r="Q93" s="12">
        <v>126680</v>
      </c>
      <c r="R93" s="12">
        <v>127251</v>
      </c>
      <c r="S93" s="32">
        <f t="shared" si="4"/>
        <v>571</v>
      </c>
      <c r="T93" s="11">
        <v>1.7999999999999999E-2</v>
      </c>
      <c r="U93" s="22">
        <f t="shared" si="5"/>
        <v>10.277999999999999</v>
      </c>
    </row>
    <row r="94" spans="1:21" ht="15" x14ac:dyDescent="0.2">
      <c r="A94" s="172"/>
      <c r="B94" s="39" t="s">
        <v>11</v>
      </c>
      <c r="C94" s="24" t="s">
        <v>479</v>
      </c>
      <c r="D94" s="25" t="s">
        <v>480</v>
      </c>
      <c r="E94" s="25" t="s">
        <v>481</v>
      </c>
      <c r="F94" s="25" t="s">
        <v>0</v>
      </c>
      <c r="G94" s="25" t="s">
        <v>1</v>
      </c>
      <c r="H94" s="25" t="s">
        <v>571</v>
      </c>
      <c r="I94" s="44" t="s">
        <v>701</v>
      </c>
      <c r="J94" s="46">
        <v>56489</v>
      </c>
      <c r="K94" s="23" t="s">
        <v>789</v>
      </c>
      <c r="L94" s="27" t="s">
        <v>918</v>
      </c>
      <c r="M94" s="39">
        <v>5024865648855</v>
      </c>
      <c r="N94" s="40" t="s">
        <v>1008</v>
      </c>
      <c r="O94" s="212" t="s">
        <v>1138</v>
      </c>
      <c r="P94" s="40" t="s">
        <v>1139</v>
      </c>
      <c r="Q94" s="12">
        <v>705841</v>
      </c>
      <c r="R94" s="12">
        <v>705841</v>
      </c>
      <c r="S94" s="32">
        <f t="shared" si="4"/>
        <v>0</v>
      </c>
      <c r="T94" s="11">
        <v>1.7999999999999999E-2</v>
      </c>
      <c r="U94" s="22">
        <f t="shared" si="5"/>
        <v>0</v>
      </c>
    </row>
    <row r="95" spans="1:21" ht="15" x14ac:dyDescent="0.2">
      <c r="A95" s="172"/>
      <c r="B95" s="39" t="s">
        <v>12</v>
      </c>
      <c r="C95" s="24" t="s">
        <v>479</v>
      </c>
      <c r="D95" s="25" t="s">
        <v>480</v>
      </c>
      <c r="E95" s="25" t="s">
        <v>481</v>
      </c>
      <c r="F95" s="25" t="s">
        <v>0</v>
      </c>
      <c r="G95" s="25" t="s">
        <v>1</v>
      </c>
      <c r="H95" s="25" t="s">
        <v>572</v>
      </c>
      <c r="I95" s="44" t="s">
        <v>701</v>
      </c>
      <c r="J95" s="46">
        <v>56489</v>
      </c>
      <c r="K95" s="23" t="s">
        <v>790</v>
      </c>
      <c r="L95" s="27" t="s">
        <v>918</v>
      </c>
      <c r="M95" s="39">
        <v>5024865648855</v>
      </c>
      <c r="N95" s="40" t="s">
        <v>1009</v>
      </c>
      <c r="O95" s="212" t="s">
        <v>1138</v>
      </c>
      <c r="P95" s="40" t="s">
        <v>1139</v>
      </c>
      <c r="Q95" s="12">
        <v>3456857</v>
      </c>
      <c r="R95" s="12">
        <v>3512125</v>
      </c>
      <c r="S95" s="32">
        <f t="shared" si="4"/>
        <v>55268</v>
      </c>
      <c r="T95" s="13">
        <v>1.7999999999999999E-2</v>
      </c>
      <c r="U95" s="22">
        <f t="shared" si="5"/>
        <v>994.82399999999996</v>
      </c>
    </row>
    <row r="96" spans="1:21" ht="15" x14ac:dyDescent="0.2">
      <c r="A96" s="172"/>
      <c r="B96" s="39" t="s">
        <v>119</v>
      </c>
      <c r="C96" s="24" t="s">
        <v>479</v>
      </c>
      <c r="D96" s="25" t="s">
        <v>480</v>
      </c>
      <c r="E96" s="25" t="s">
        <v>481</v>
      </c>
      <c r="F96" s="25" t="s">
        <v>0</v>
      </c>
      <c r="G96" s="25" t="s">
        <v>1</v>
      </c>
      <c r="H96" s="25" t="s">
        <v>573</v>
      </c>
      <c r="I96" s="44" t="s">
        <v>701</v>
      </c>
      <c r="J96" s="46">
        <v>97788</v>
      </c>
      <c r="K96" s="23" t="s">
        <v>791</v>
      </c>
      <c r="L96" s="27" t="s">
        <v>918</v>
      </c>
      <c r="M96" s="39">
        <v>5024865648855</v>
      </c>
      <c r="N96" s="40" t="s">
        <v>1010</v>
      </c>
      <c r="O96" s="212" t="s">
        <v>1138</v>
      </c>
      <c r="P96" s="40" t="s">
        <v>1139</v>
      </c>
      <c r="Q96" s="12">
        <v>514101</v>
      </c>
      <c r="R96" s="12">
        <v>529684</v>
      </c>
      <c r="S96" s="32">
        <f t="shared" si="4"/>
        <v>15583</v>
      </c>
      <c r="T96" s="13">
        <v>1.7999999999999999E-2</v>
      </c>
      <c r="U96" s="22">
        <f t="shared" si="5"/>
        <v>280.49399999999997</v>
      </c>
    </row>
    <row r="97" spans="1:21" ht="15" x14ac:dyDescent="0.2">
      <c r="A97" s="172"/>
      <c r="B97" s="39" t="s">
        <v>76</v>
      </c>
      <c r="C97" s="24" t="s">
        <v>479</v>
      </c>
      <c r="D97" s="25" t="s">
        <v>480</v>
      </c>
      <c r="E97" s="25" t="s">
        <v>481</v>
      </c>
      <c r="F97" s="25" t="s">
        <v>0</v>
      </c>
      <c r="G97" s="25" t="s">
        <v>1</v>
      </c>
      <c r="H97" s="25" t="s">
        <v>574</v>
      </c>
      <c r="I97" s="44" t="s">
        <v>701</v>
      </c>
      <c r="J97" s="46">
        <v>97788</v>
      </c>
      <c r="K97" s="23" t="s">
        <v>792</v>
      </c>
      <c r="L97" s="27" t="s">
        <v>918</v>
      </c>
      <c r="M97" s="39">
        <v>5024865648855</v>
      </c>
      <c r="N97" s="40" t="s">
        <v>1011</v>
      </c>
      <c r="O97" s="212" t="s">
        <v>1138</v>
      </c>
      <c r="P97" s="40" t="s">
        <v>1139</v>
      </c>
      <c r="Q97" s="12">
        <v>84163</v>
      </c>
      <c r="R97" s="12">
        <v>84215</v>
      </c>
      <c r="S97" s="32">
        <f t="shared" si="4"/>
        <v>52</v>
      </c>
      <c r="T97" s="13">
        <v>1.7999999999999999E-2</v>
      </c>
      <c r="U97" s="22">
        <f t="shared" si="5"/>
        <v>0.93599999999999994</v>
      </c>
    </row>
    <row r="98" spans="1:21" ht="15" x14ac:dyDescent="0.2">
      <c r="A98" s="172"/>
      <c r="B98" s="39" t="s">
        <v>114</v>
      </c>
      <c r="C98" s="24" t="s">
        <v>479</v>
      </c>
      <c r="D98" s="25" t="s">
        <v>480</v>
      </c>
      <c r="E98" s="25" t="s">
        <v>481</v>
      </c>
      <c r="F98" s="25" t="s">
        <v>0</v>
      </c>
      <c r="G98" s="25" t="s">
        <v>1</v>
      </c>
      <c r="H98" s="25" t="s">
        <v>575</v>
      </c>
      <c r="I98" s="44" t="s">
        <v>701</v>
      </c>
      <c r="J98" s="46">
        <v>97788</v>
      </c>
      <c r="K98" s="23" t="s">
        <v>793</v>
      </c>
      <c r="L98" s="27" t="s">
        <v>918</v>
      </c>
      <c r="M98" s="39">
        <v>5024865648855</v>
      </c>
      <c r="N98" s="40" t="s">
        <v>1012</v>
      </c>
      <c r="O98" s="212" t="s">
        <v>1138</v>
      </c>
      <c r="P98" s="40" t="s">
        <v>1139</v>
      </c>
      <c r="Q98" s="12">
        <v>152686</v>
      </c>
      <c r="R98" s="12">
        <v>154950</v>
      </c>
      <c r="S98" s="32">
        <f t="shared" si="4"/>
        <v>2264</v>
      </c>
      <c r="T98" s="11">
        <v>1.7999999999999999E-2</v>
      </c>
      <c r="U98" s="22">
        <f t="shared" si="5"/>
        <v>40.751999999999995</v>
      </c>
    </row>
    <row r="99" spans="1:21" ht="15" x14ac:dyDescent="0.2">
      <c r="A99" s="172"/>
      <c r="B99" s="39" t="s">
        <v>84</v>
      </c>
      <c r="C99" s="24" t="s">
        <v>479</v>
      </c>
      <c r="D99" s="25" t="s">
        <v>480</v>
      </c>
      <c r="E99" s="25" t="s">
        <v>481</v>
      </c>
      <c r="F99" s="25" t="s">
        <v>0</v>
      </c>
      <c r="G99" s="25" t="s">
        <v>1</v>
      </c>
      <c r="H99" s="25" t="s">
        <v>576</v>
      </c>
      <c r="I99" s="44" t="s">
        <v>701</v>
      </c>
      <c r="J99" s="46">
        <v>97788</v>
      </c>
      <c r="K99" s="23" t="s">
        <v>794</v>
      </c>
      <c r="L99" s="27" t="s">
        <v>918</v>
      </c>
      <c r="M99" s="39">
        <v>5024865648855</v>
      </c>
      <c r="N99" s="40" t="s">
        <v>1013</v>
      </c>
      <c r="O99" s="212" t="s">
        <v>1138</v>
      </c>
      <c r="P99" s="40" t="s">
        <v>1139</v>
      </c>
      <c r="Q99" s="12">
        <v>900</v>
      </c>
      <c r="R99" s="12">
        <v>900</v>
      </c>
      <c r="S99" s="32">
        <f t="shared" si="4"/>
        <v>0</v>
      </c>
      <c r="T99" s="13">
        <v>1.7999999999999999E-2</v>
      </c>
      <c r="U99" s="22">
        <f t="shared" si="5"/>
        <v>0</v>
      </c>
    </row>
    <row r="100" spans="1:21" ht="15" x14ac:dyDescent="0.2">
      <c r="A100" s="172"/>
      <c r="B100" s="39" t="s">
        <v>13</v>
      </c>
      <c r="C100" s="24" t="s">
        <v>479</v>
      </c>
      <c r="D100" s="25" t="s">
        <v>480</v>
      </c>
      <c r="E100" s="25" t="s">
        <v>481</v>
      </c>
      <c r="F100" s="25" t="s">
        <v>0</v>
      </c>
      <c r="G100" s="25" t="s">
        <v>1</v>
      </c>
      <c r="H100" s="25" t="s">
        <v>577</v>
      </c>
      <c r="I100" s="44" t="s">
        <v>701</v>
      </c>
      <c r="J100" s="46">
        <v>97788</v>
      </c>
      <c r="K100" s="23" t="s">
        <v>795</v>
      </c>
      <c r="L100" s="27" t="s">
        <v>918</v>
      </c>
      <c r="M100" s="39">
        <v>5024865648855</v>
      </c>
      <c r="N100" s="40" t="s">
        <v>1014</v>
      </c>
      <c r="O100" s="212" t="s">
        <v>1138</v>
      </c>
      <c r="P100" s="40" t="s">
        <v>1139</v>
      </c>
      <c r="Q100" s="12">
        <v>225098</v>
      </c>
      <c r="R100" s="12">
        <v>226671</v>
      </c>
      <c r="S100" s="32">
        <f t="shared" si="4"/>
        <v>1573</v>
      </c>
      <c r="T100" s="13">
        <v>1.7999999999999999E-2</v>
      </c>
      <c r="U100" s="22">
        <f t="shared" si="5"/>
        <v>28.313999999999997</v>
      </c>
    </row>
    <row r="101" spans="1:21" ht="15" x14ac:dyDescent="0.2">
      <c r="A101" s="172"/>
      <c r="B101" s="39" t="s">
        <v>49</v>
      </c>
      <c r="C101" s="24" t="s">
        <v>479</v>
      </c>
      <c r="D101" s="25" t="s">
        <v>480</v>
      </c>
      <c r="E101" s="25" t="s">
        <v>481</v>
      </c>
      <c r="F101" s="25" t="s">
        <v>0</v>
      </c>
      <c r="G101" s="25" t="s">
        <v>1</v>
      </c>
      <c r="H101" s="25" t="s">
        <v>578</v>
      </c>
      <c r="I101" s="44" t="s">
        <v>701</v>
      </c>
      <c r="J101" s="46">
        <v>97788</v>
      </c>
      <c r="K101" s="23" t="s">
        <v>796</v>
      </c>
      <c r="L101" s="27" t="s">
        <v>918</v>
      </c>
      <c r="M101" s="39">
        <v>5024865648855</v>
      </c>
      <c r="N101" s="40" t="s">
        <v>1015</v>
      </c>
      <c r="O101" s="212" t="s">
        <v>1138</v>
      </c>
      <c r="P101" s="40" t="s">
        <v>1139</v>
      </c>
      <c r="Q101" s="12">
        <v>592500</v>
      </c>
      <c r="R101" s="12">
        <v>592500</v>
      </c>
      <c r="S101" s="32">
        <f t="shared" ref="S101:S132" si="6">R101-Q101</f>
        <v>0</v>
      </c>
      <c r="T101" s="11">
        <v>1.7999999999999999E-2</v>
      </c>
      <c r="U101" s="22">
        <f t="shared" si="5"/>
        <v>0</v>
      </c>
    </row>
    <row r="102" spans="1:21" ht="15" x14ac:dyDescent="0.2">
      <c r="A102" s="172"/>
      <c r="B102" s="39" t="s">
        <v>14</v>
      </c>
      <c r="C102" s="24" t="s">
        <v>479</v>
      </c>
      <c r="D102" s="25" t="s">
        <v>480</v>
      </c>
      <c r="E102" s="25" t="s">
        <v>481</v>
      </c>
      <c r="F102" s="25" t="s">
        <v>0</v>
      </c>
      <c r="G102" s="25" t="s">
        <v>1</v>
      </c>
      <c r="H102" s="25" t="s">
        <v>579</v>
      </c>
      <c r="I102" s="44" t="s">
        <v>701</v>
      </c>
      <c r="J102" s="46">
        <v>97788</v>
      </c>
      <c r="K102" s="23" t="s">
        <v>797</v>
      </c>
      <c r="L102" s="27" t="s">
        <v>918</v>
      </c>
      <c r="M102" s="39">
        <v>5024865648855</v>
      </c>
      <c r="N102" s="40" t="s">
        <v>1016</v>
      </c>
      <c r="O102" s="212" t="s">
        <v>1138</v>
      </c>
      <c r="P102" s="40" t="s">
        <v>1139</v>
      </c>
      <c r="Q102" s="12">
        <v>3076670</v>
      </c>
      <c r="R102" s="12">
        <v>3080112</v>
      </c>
      <c r="S102" s="32">
        <f t="shared" si="6"/>
        <v>3442</v>
      </c>
      <c r="T102" s="13">
        <v>1.7999999999999999E-2</v>
      </c>
      <c r="U102" s="22">
        <f t="shared" si="5"/>
        <v>61.955999999999996</v>
      </c>
    </row>
    <row r="103" spans="1:21" ht="15" x14ac:dyDescent="0.2">
      <c r="A103" s="172"/>
      <c r="B103" s="39" t="s">
        <v>61</v>
      </c>
      <c r="C103" s="24" t="s">
        <v>479</v>
      </c>
      <c r="D103" s="25" t="s">
        <v>480</v>
      </c>
      <c r="E103" s="25" t="s">
        <v>481</v>
      </c>
      <c r="F103" s="25" t="s">
        <v>0</v>
      </c>
      <c r="G103" s="25" t="s">
        <v>1</v>
      </c>
      <c r="H103" s="25" t="s">
        <v>580</v>
      </c>
      <c r="I103" s="44" t="s">
        <v>701</v>
      </c>
      <c r="J103" s="46">
        <v>97788</v>
      </c>
      <c r="K103" s="23" t="s">
        <v>798</v>
      </c>
      <c r="L103" s="27" t="s">
        <v>918</v>
      </c>
      <c r="M103" s="39">
        <v>5024865648855</v>
      </c>
      <c r="N103" s="40" t="s">
        <v>1017</v>
      </c>
      <c r="O103" s="212" t="s">
        <v>1138</v>
      </c>
      <c r="P103" s="40" t="s">
        <v>1139</v>
      </c>
      <c r="Q103" s="12">
        <v>3002549</v>
      </c>
      <c r="R103" s="12">
        <v>3043430</v>
      </c>
      <c r="S103" s="32">
        <f t="shared" si="6"/>
        <v>40881</v>
      </c>
      <c r="T103" s="13">
        <v>1.7999999999999999E-2</v>
      </c>
      <c r="U103" s="22">
        <f t="shared" si="5"/>
        <v>735.85799999999995</v>
      </c>
    </row>
    <row r="104" spans="1:21" ht="15" x14ac:dyDescent="0.2">
      <c r="A104" s="172"/>
      <c r="B104" s="39" t="s">
        <v>233</v>
      </c>
      <c r="C104" s="24" t="s">
        <v>479</v>
      </c>
      <c r="D104" s="25" t="s">
        <v>480</v>
      </c>
      <c r="E104" s="25" t="s">
        <v>481</v>
      </c>
      <c r="F104" s="25" t="s">
        <v>0</v>
      </c>
      <c r="G104" s="25" t="s">
        <v>1</v>
      </c>
      <c r="H104" s="25" t="s">
        <v>581</v>
      </c>
      <c r="I104" s="44" t="s">
        <v>701</v>
      </c>
      <c r="J104" s="46">
        <v>97788</v>
      </c>
      <c r="K104" s="23" t="s">
        <v>799</v>
      </c>
      <c r="L104" s="27" t="s">
        <v>918</v>
      </c>
      <c r="M104" s="39">
        <v>5024865648855</v>
      </c>
      <c r="N104" s="40" t="s">
        <v>1018</v>
      </c>
      <c r="O104" s="212" t="s">
        <v>1138</v>
      </c>
      <c r="P104" s="40" t="s">
        <v>1139</v>
      </c>
      <c r="Q104" s="12">
        <v>26259</v>
      </c>
      <c r="R104" s="12">
        <v>26259</v>
      </c>
      <c r="S104" s="32">
        <f t="shared" si="6"/>
        <v>0</v>
      </c>
      <c r="T104" s="13">
        <v>1.7999999999999999E-2</v>
      </c>
      <c r="U104" s="22">
        <f t="shared" si="5"/>
        <v>0</v>
      </c>
    </row>
    <row r="105" spans="1:21" ht="15" x14ac:dyDescent="0.2">
      <c r="A105" s="172"/>
      <c r="B105" s="39" t="s">
        <v>111</v>
      </c>
      <c r="C105" s="24" t="s">
        <v>479</v>
      </c>
      <c r="D105" s="25" t="s">
        <v>480</v>
      </c>
      <c r="E105" s="25" t="s">
        <v>481</v>
      </c>
      <c r="F105" s="25" t="s">
        <v>0</v>
      </c>
      <c r="G105" s="25" t="s">
        <v>1</v>
      </c>
      <c r="H105" s="25" t="s">
        <v>582</v>
      </c>
      <c r="I105" s="44" t="s">
        <v>701</v>
      </c>
      <c r="J105" s="46">
        <v>97788</v>
      </c>
      <c r="K105" s="23" t="s">
        <v>800</v>
      </c>
      <c r="L105" s="27" t="s">
        <v>918</v>
      </c>
      <c r="M105" s="39">
        <v>5024865648855</v>
      </c>
      <c r="N105" s="40" t="s">
        <v>1019</v>
      </c>
      <c r="O105" s="212" t="s">
        <v>1138</v>
      </c>
      <c r="P105" s="40" t="s">
        <v>1139</v>
      </c>
      <c r="Q105" s="12">
        <v>177639</v>
      </c>
      <c r="R105" s="12">
        <v>178497</v>
      </c>
      <c r="S105" s="32">
        <f t="shared" si="6"/>
        <v>858</v>
      </c>
      <c r="T105" s="13">
        <v>1.7999999999999999E-2</v>
      </c>
      <c r="U105" s="22">
        <f t="shared" si="5"/>
        <v>15.443999999999999</v>
      </c>
    </row>
    <row r="106" spans="1:21" ht="15" x14ac:dyDescent="0.2">
      <c r="A106" s="172"/>
      <c r="B106" s="39" t="s">
        <v>108</v>
      </c>
      <c r="C106" s="24" t="s">
        <v>479</v>
      </c>
      <c r="D106" s="25" t="s">
        <v>480</v>
      </c>
      <c r="E106" s="25" t="s">
        <v>481</v>
      </c>
      <c r="F106" s="25" t="s">
        <v>0</v>
      </c>
      <c r="G106" s="25" t="s">
        <v>1</v>
      </c>
      <c r="H106" s="25" t="s">
        <v>583</v>
      </c>
      <c r="I106" s="44" t="s">
        <v>701</v>
      </c>
      <c r="J106" s="46">
        <v>97788</v>
      </c>
      <c r="K106" s="23" t="s">
        <v>801</v>
      </c>
      <c r="L106" s="27" t="s">
        <v>918</v>
      </c>
      <c r="M106" s="39">
        <v>5024865648855</v>
      </c>
      <c r="N106" s="40" t="s">
        <v>1020</v>
      </c>
      <c r="O106" s="212" t="s">
        <v>1138</v>
      </c>
      <c r="P106" s="40" t="s">
        <v>1139</v>
      </c>
      <c r="Q106" s="12">
        <v>68377</v>
      </c>
      <c r="R106" s="12">
        <v>68747</v>
      </c>
      <c r="S106" s="32">
        <f t="shared" si="6"/>
        <v>370</v>
      </c>
      <c r="T106" s="13">
        <v>1.7999999999999999E-2</v>
      </c>
      <c r="U106" s="22">
        <f t="shared" si="5"/>
        <v>6.6599999999999993</v>
      </c>
    </row>
    <row r="107" spans="1:21" ht="15" x14ac:dyDescent="0.2">
      <c r="A107" s="172"/>
      <c r="B107" s="39" t="s">
        <v>58</v>
      </c>
      <c r="C107" s="24" t="s">
        <v>479</v>
      </c>
      <c r="D107" s="25" t="s">
        <v>480</v>
      </c>
      <c r="E107" s="25" t="s">
        <v>481</v>
      </c>
      <c r="F107" s="25" t="s">
        <v>0</v>
      </c>
      <c r="G107" s="25" t="s">
        <v>1</v>
      </c>
      <c r="H107" s="25" t="s">
        <v>584</v>
      </c>
      <c r="I107" s="44" t="s">
        <v>701</v>
      </c>
      <c r="J107" s="46">
        <v>97788</v>
      </c>
      <c r="K107" s="23" t="s">
        <v>802</v>
      </c>
      <c r="L107" s="27" t="s">
        <v>918</v>
      </c>
      <c r="M107" s="39">
        <v>5024865648855</v>
      </c>
      <c r="N107" s="40" t="s">
        <v>1021</v>
      </c>
      <c r="O107" s="212" t="s">
        <v>1138</v>
      </c>
      <c r="P107" s="40" t="s">
        <v>1139</v>
      </c>
      <c r="Q107" s="12">
        <v>199830</v>
      </c>
      <c r="R107" s="12">
        <v>202093</v>
      </c>
      <c r="S107" s="32">
        <f t="shared" si="6"/>
        <v>2263</v>
      </c>
      <c r="T107" s="13">
        <v>1.7999999999999999E-2</v>
      </c>
      <c r="U107" s="22">
        <f t="shared" si="5"/>
        <v>40.733999999999995</v>
      </c>
    </row>
    <row r="108" spans="1:21" ht="15" x14ac:dyDescent="0.2">
      <c r="A108" s="172"/>
      <c r="B108" s="39" t="s">
        <v>77</v>
      </c>
      <c r="C108" s="24" t="s">
        <v>479</v>
      </c>
      <c r="D108" s="25" t="s">
        <v>480</v>
      </c>
      <c r="E108" s="25" t="s">
        <v>481</v>
      </c>
      <c r="F108" s="25" t="s">
        <v>0</v>
      </c>
      <c r="G108" s="25" t="s">
        <v>1</v>
      </c>
      <c r="H108" s="25" t="s">
        <v>585</v>
      </c>
      <c r="I108" s="44" t="s">
        <v>701</v>
      </c>
      <c r="J108" s="46">
        <v>97788</v>
      </c>
      <c r="K108" s="23" t="s">
        <v>803</v>
      </c>
      <c r="L108" s="27" t="s">
        <v>918</v>
      </c>
      <c r="M108" s="39">
        <v>5024865648855</v>
      </c>
      <c r="N108" s="40" t="s">
        <v>1022</v>
      </c>
      <c r="O108" s="212" t="s">
        <v>1138</v>
      </c>
      <c r="P108" s="40" t="s">
        <v>1139</v>
      </c>
      <c r="Q108" s="12">
        <v>72481</v>
      </c>
      <c r="R108" s="12">
        <v>72651</v>
      </c>
      <c r="S108" s="32">
        <f t="shared" si="6"/>
        <v>170</v>
      </c>
      <c r="T108" s="13">
        <v>1.7999999999999999E-2</v>
      </c>
      <c r="U108" s="22">
        <f t="shared" si="5"/>
        <v>3.0599999999999996</v>
      </c>
    </row>
    <row r="109" spans="1:21" ht="15" x14ac:dyDescent="0.2">
      <c r="A109" s="172"/>
      <c r="B109" s="39" t="s">
        <v>64</v>
      </c>
      <c r="C109" s="24" t="s">
        <v>479</v>
      </c>
      <c r="D109" s="25" t="s">
        <v>480</v>
      </c>
      <c r="E109" s="25" t="s">
        <v>481</v>
      </c>
      <c r="F109" s="25" t="s">
        <v>0</v>
      </c>
      <c r="G109" s="25" t="s">
        <v>1</v>
      </c>
      <c r="H109" s="25" t="s">
        <v>586</v>
      </c>
      <c r="I109" s="44" t="s">
        <v>701</v>
      </c>
      <c r="J109" s="46">
        <v>97788</v>
      </c>
      <c r="K109" s="23" t="s">
        <v>804</v>
      </c>
      <c r="L109" s="27" t="s">
        <v>918</v>
      </c>
      <c r="M109" s="39">
        <v>5024865648855</v>
      </c>
      <c r="N109" s="40" t="s">
        <v>1023</v>
      </c>
      <c r="O109" s="212" t="s">
        <v>1138</v>
      </c>
      <c r="P109" s="40" t="s">
        <v>1139</v>
      </c>
      <c r="Q109" s="12">
        <v>163028</v>
      </c>
      <c r="R109" s="12">
        <v>165583</v>
      </c>
      <c r="S109" s="32">
        <f t="shared" si="6"/>
        <v>2555</v>
      </c>
      <c r="T109" s="13">
        <v>1.7999999999999999E-2</v>
      </c>
      <c r="U109" s="22">
        <f t="shared" si="5"/>
        <v>45.989999999999995</v>
      </c>
    </row>
    <row r="110" spans="1:21" ht="15" x14ac:dyDescent="0.2">
      <c r="A110" s="172"/>
      <c r="B110" s="39" t="s">
        <v>87</v>
      </c>
      <c r="C110" s="24" t="s">
        <v>479</v>
      </c>
      <c r="D110" s="25" t="s">
        <v>480</v>
      </c>
      <c r="E110" s="25" t="s">
        <v>481</v>
      </c>
      <c r="F110" s="25" t="s">
        <v>0</v>
      </c>
      <c r="G110" s="25" t="s">
        <v>1</v>
      </c>
      <c r="H110" s="25" t="s">
        <v>587</v>
      </c>
      <c r="I110" s="44" t="s">
        <v>701</v>
      </c>
      <c r="J110" s="46">
        <v>97788</v>
      </c>
      <c r="K110" s="23" t="s">
        <v>805</v>
      </c>
      <c r="L110" s="27" t="s">
        <v>918</v>
      </c>
      <c r="M110" s="39">
        <v>5024865648855</v>
      </c>
      <c r="N110" s="40" t="s">
        <v>1024</v>
      </c>
      <c r="O110" s="212" t="s">
        <v>1138</v>
      </c>
      <c r="P110" s="40" t="s">
        <v>1139</v>
      </c>
      <c r="Q110" s="12">
        <v>1546895</v>
      </c>
      <c r="R110" s="12">
        <v>1551776</v>
      </c>
      <c r="S110" s="32">
        <f t="shared" si="6"/>
        <v>4881</v>
      </c>
      <c r="T110" s="13">
        <v>1.7999999999999999E-2</v>
      </c>
      <c r="U110" s="22">
        <f t="shared" si="5"/>
        <v>87.85799999999999</v>
      </c>
    </row>
    <row r="111" spans="1:21" ht="15" x14ac:dyDescent="0.2">
      <c r="A111" s="172"/>
      <c r="B111" s="39" t="s">
        <v>69</v>
      </c>
      <c r="C111" s="24" t="s">
        <v>479</v>
      </c>
      <c r="D111" s="25" t="s">
        <v>480</v>
      </c>
      <c r="E111" s="25" t="s">
        <v>481</v>
      </c>
      <c r="F111" s="25" t="s">
        <v>0</v>
      </c>
      <c r="G111" s="25" t="s">
        <v>1</v>
      </c>
      <c r="H111" s="25" t="s">
        <v>588</v>
      </c>
      <c r="I111" s="44" t="s">
        <v>701</v>
      </c>
      <c r="J111" s="46">
        <v>97788</v>
      </c>
      <c r="K111" s="23" t="s">
        <v>806</v>
      </c>
      <c r="L111" s="27" t="s">
        <v>918</v>
      </c>
      <c r="M111" s="39">
        <v>5024865648855</v>
      </c>
      <c r="N111" s="40" t="s">
        <v>1025</v>
      </c>
      <c r="O111" s="212" t="s">
        <v>1138</v>
      </c>
      <c r="P111" s="40" t="s">
        <v>1139</v>
      </c>
      <c r="Q111" s="12">
        <v>167269</v>
      </c>
      <c r="R111" s="12">
        <v>167269</v>
      </c>
      <c r="S111" s="32">
        <f t="shared" si="6"/>
        <v>0</v>
      </c>
      <c r="T111" s="13">
        <v>1.7999999999999999E-2</v>
      </c>
      <c r="U111" s="22">
        <f t="shared" si="5"/>
        <v>0</v>
      </c>
    </row>
    <row r="112" spans="1:21" ht="15" x14ac:dyDescent="0.2">
      <c r="A112" s="172"/>
      <c r="B112" s="39" t="s">
        <v>15</v>
      </c>
      <c r="C112" s="24" t="s">
        <v>479</v>
      </c>
      <c r="D112" s="25" t="s">
        <v>480</v>
      </c>
      <c r="E112" s="25" t="s">
        <v>481</v>
      </c>
      <c r="F112" s="25" t="s">
        <v>0</v>
      </c>
      <c r="G112" s="25" t="s">
        <v>1</v>
      </c>
      <c r="H112" s="25" t="s">
        <v>589</v>
      </c>
      <c r="I112" s="44" t="s">
        <v>701</v>
      </c>
      <c r="J112" s="46">
        <v>97788</v>
      </c>
      <c r="K112" s="23" t="s">
        <v>807</v>
      </c>
      <c r="L112" s="27" t="s">
        <v>918</v>
      </c>
      <c r="M112" s="39">
        <v>5024865648855</v>
      </c>
      <c r="N112" s="40" t="s">
        <v>1026</v>
      </c>
      <c r="O112" s="212" t="s">
        <v>1138</v>
      </c>
      <c r="P112" s="40" t="s">
        <v>1139</v>
      </c>
      <c r="Q112" s="12">
        <v>1211788</v>
      </c>
      <c r="R112" s="12">
        <v>1218336</v>
      </c>
      <c r="S112" s="32">
        <f t="shared" si="6"/>
        <v>6548</v>
      </c>
      <c r="T112" s="13">
        <v>1.7999999999999999E-2</v>
      </c>
      <c r="U112" s="22">
        <f t="shared" si="5"/>
        <v>117.86399999999999</v>
      </c>
    </row>
    <row r="113" spans="1:21" ht="15" x14ac:dyDescent="0.2">
      <c r="A113" s="172"/>
      <c r="B113" s="39" t="s">
        <v>43</v>
      </c>
      <c r="C113" s="24" t="s">
        <v>479</v>
      </c>
      <c r="D113" s="25" t="s">
        <v>480</v>
      </c>
      <c r="E113" s="25" t="s">
        <v>481</v>
      </c>
      <c r="F113" s="25" t="s">
        <v>0</v>
      </c>
      <c r="G113" s="25" t="s">
        <v>1</v>
      </c>
      <c r="H113" s="25" t="s">
        <v>590</v>
      </c>
      <c r="I113" s="44" t="s">
        <v>701</v>
      </c>
      <c r="J113" s="46">
        <v>97788</v>
      </c>
      <c r="K113" s="23" t="s">
        <v>808</v>
      </c>
      <c r="L113" s="27" t="s">
        <v>918</v>
      </c>
      <c r="M113" s="39">
        <v>5024865648855</v>
      </c>
      <c r="N113" s="40" t="s">
        <v>1027</v>
      </c>
      <c r="O113" s="212" t="s">
        <v>1138</v>
      </c>
      <c r="P113" s="40" t="s">
        <v>1139</v>
      </c>
      <c r="Q113" s="12">
        <v>70577</v>
      </c>
      <c r="R113" s="12">
        <v>70583</v>
      </c>
      <c r="S113" s="32">
        <f t="shared" si="6"/>
        <v>6</v>
      </c>
      <c r="T113" s="13">
        <v>1.7999999999999999E-2</v>
      </c>
      <c r="U113" s="22">
        <f t="shared" si="5"/>
        <v>0.10799999999999998</v>
      </c>
    </row>
    <row r="114" spans="1:21" ht="15" x14ac:dyDescent="0.2">
      <c r="A114" s="172"/>
      <c r="B114" s="39" t="s">
        <v>65</v>
      </c>
      <c r="C114" s="24" t="s">
        <v>479</v>
      </c>
      <c r="D114" s="25" t="s">
        <v>480</v>
      </c>
      <c r="E114" s="25" t="s">
        <v>481</v>
      </c>
      <c r="F114" s="25" t="s">
        <v>0</v>
      </c>
      <c r="G114" s="25" t="s">
        <v>1</v>
      </c>
      <c r="H114" s="25" t="s">
        <v>591</v>
      </c>
      <c r="I114" s="44" t="s">
        <v>701</v>
      </c>
      <c r="J114" s="46">
        <v>97788</v>
      </c>
      <c r="K114" s="23" t="s">
        <v>809</v>
      </c>
      <c r="L114" s="27" t="s">
        <v>918</v>
      </c>
      <c r="M114" s="39">
        <v>5024865648855</v>
      </c>
      <c r="N114" s="40" t="s">
        <v>1028</v>
      </c>
      <c r="O114" s="212" t="s">
        <v>1138</v>
      </c>
      <c r="P114" s="40" t="s">
        <v>1139</v>
      </c>
      <c r="Q114" s="12">
        <v>42361</v>
      </c>
      <c r="R114" s="12">
        <v>42400</v>
      </c>
      <c r="S114" s="32">
        <f t="shared" si="6"/>
        <v>39</v>
      </c>
      <c r="T114" s="13">
        <v>1.7999999999999999E-2</v>
      </c>
      <c r="U114" s="22">
        <f t="shared" si="5"/>
        <v>0.70199999999999996</v>
      </c>
    </row>
    <row r="115" spans="1:21" ht="15" x14ac:dyDescent="0.2">
      <c r="A115" s="172"/>
      <c r="B115" s="39" t="s">
        <v>88</v>
      </c>
      <c r="C115" s="24" t="s">
        <v>479</v>
      </c>
      <c r="D115" s="25" t="s">
        <v>480</v>
      </c>
      <c r="E115" s="25" t="s">
        <v>481</v>
      </c>
      <c r="F115" s="25" t="s">
        <v>0</v>
      </c>
      <c r="G115" s="25" t="s">
        <v>1</v>
      </c>
      <c r="H115" s="25" t="s">
        <v>592</v>
      </c>
      <c r="I115" s="44" t="s">
        <v>701</v>
      </c>
      <c r="J115" s="46">
        <v>97788</v>
      </c>
      <c r="K115" s="23" t="s">
        <v>810</v>
      </c>
      <c r="L115" s="27" t="s">
        <v>918</v>
      </c>
      <c r="M115" s="39">
        <v>5024865648855</v>
      </c>
      <c r="N115" s="40" t="s">
        <v>1029</v>
      </c>
      <c r="O115" s="212" t="s">
        <v>1138</v>
      </c>
      <c r="P115" s="40" t="s">
        <v>1139</v>
      </c>
      <c r="Q115" s="12">
        <v>361457</v>
      </c>
      <c r="R115" s="12">
        <v>367907</v>
      </c>
      <c r="S115" s="32">
        <f t="shared" si="6"/>
        <v>6450</v>
      </c>
      <c r="T115" s="13">
        <v>1.7999999999999999E-2</v>
      </c>
      <c r="U115" s="22">
        <f t="shared" si="5"/>
        <v>116.1</v>
      </c>
    </row>
    <row r="116" spans="1:21" ht="15" x14ac:dyDescent="0.2">
      <c r="A116" s="172"/>
      <c r="B116" s="39" t="s">
        <v>16</v>
      </c>
      <c r="C116" s="24" t="s">
        <v>479</v>
      </c>
      <c r="D116" s="25" t="s">
        <v>480</v>
      </c>
      <c r="E116" s="25" t="s">
        <v>481</v>
      </c>
      <c r="F116" s="25" t="s">
        <v>0</v>
      </c>
      <c r="G116" s="25" t="s">
        <v>1</v>
      </c>
      <c r="H116" s="25" t="s">
        <v>593</v>
      </c>
      <c r="I116" s="44" t="s">
        <v>701</v>
      </c>
      <c r="J116" s="46">
        <v>97788</v>
      </c>
      <c r="K116" s="23" t="s">
        <v>811</v>
      </c>
      <c r="L116" s="27" t="s">
        <v>918</v>
      </c>
      <c r="M116" s="39">
        <v>5024865648855</v>
      </c>
      <c r="N116" s="40" t="s">
        <v>1030</v>
      </c>
      <c r="O116" s="212" t="s">
        <v>1138</v>
      </c>
      <c r="P116" s="40" t="s">
        <v>1139</v>
      </c>
      <c r="Q116" s="12">
        <v>1471641</v>
      </c>
      <c r="R116" s="12">
        <v>1480781</v>
      </c>
      <c r="S116" s="32">
        <f t="shared" si="6"/>
        <v>9140</v>
      </c>
      <c r="T116" s="13">
        <v>1.7999999999999999E-2</v>
      </c>
      <c r="U116" s="22">
        <f t="shared" si="5"/>
        <v>164.51999999999998</v>
      </c>
    </row>
    <row r="117" spans="1:21" ht="15" x14ac:dyDescent="0.2">
      <c r="A117" s="172"/>
      <c r="B117" s="39" t="s">
        <v>72</v>
      </c>
      <c r="C117" s="24" t="s">
        <v>479</v>
      </c>
      <c r="D117" s="25" t="s">
        <v>480</v>
      </c>
      <c r="E117" s="25" t="s">
        <v>481</v>
      </c>
      <c r="F117" s="25" t="s">
        <v>0</v>
      </c>
      <c r="G117" s="25" t="s">
        <v>1</v>
      </c>
      <c r="H117" s="25" t="s">
        <v>594</v>
      </c>
      <c r="I117" s="44" t="s">
        <v>701</v>
      </c>
      <c r="J117" s="46">
        <v>97788</v>
      </c>
      <c r="K117" s="23" t="s">
        <v>812</v>
      </c>
      <c r="L117" s="27" t="s">
        <v>918</v>
      </c>
      <c r="M117" s="39">
        <v>5024865648855</v>
      </c>
      <c r="N117" s="40" t="s">
        <v>1031</v>
      </c>
      <c r="O117" s="212" t="s">
        <v>1138</v>
      </c>
      <c r="P117" s="40" t="s">
        <v>1139</v>
      </c>
      <c r="Q117" s="12">
        <v>1704913</v>
      </c>
      <c r="R117" s="12">
        <v>1756319</v>
      </c>
      <c r="S117" s="32">
        <f t="shared" si="6"/>
        <v>51406</v>
      </c>
      <c r="T117" s="13">
        <v>1.7999999999999999E-2</v>
      </c>
      <c r="U117" s="22">
        <f t="shared" si="5"/>
        <v>925.30799999999988</v>
      </c>
    </row>
    <row r="118" spans="1:21" ht="15" x14ac:dyDescent="0.2">
      <c r="A118" s="172"/>
      <c r="B118" s="39" t="s">
        <v>78</v>
      </c>
      <c r="C118" s="24" t="s">
        <v>479</v>
      </c>
      <c r="D118" s="25" t="s">
        <v>480</v>
      </c>
      <c r="E118" s="25" t="s">
        <v>481</v>
      </c>
      <c r="F118" s="25" t="s">
        <v>0</v>
      </c>
      <c r="G118" s="25" t="s">
        <v>1</v>
      </c>
      <c r="H118" s="25" t="s">
        <v>595</v>
      </c>
      <c r="I118" s="44" t="s">
        <v>701</v>
      </c>
      <c r="J118" s="46">
        <v>97788</v>
      </c>
      <c r="K118" s="23" t="s">
        <v>813</v>
      </c>
      <c r="L118" s="27" t="s">
        <v>918</v>
      </c>
      <c r="M118" s="39">
        <v>5024865648855</v>
      </c>
      <c r="N118" s="40" t="s">
        <v>1032</v>
      </c>
      <c r="O118" s="212" t="s">
        <v>1138</v>
      </c>
      <c r="P118" s="40" t="s">
        <v>1139</v>
      </c>
      <c r="Q118" s="12">
        <v>34368</v>
      </c>
      <c r="R118" s="12">
        <v>34368</v>
      </c>
      <c r="S118" s="32">
        <f t="shared" si="6"/>
        <v>0</v>
      </c>
      <c r="T118" s="13">
        <v>1.7999999999999999E-2</v>
      </c>
      <c r="U118" s="22">
        <f t="shared" si="5"/>
        <v>0</v>
      </c>
    </row>
    <row r="119" spans="1:21" ht="15" x14ac:dyDescent="0.2">
      <c r="A119" s="172"/>
      <c r="B119" s="39" t="s">
        <v>17</v>
      </c>
      <c r="C119" s="24" t="s">
        <v>479</v>
      </c>
      <c r="D119" s="25" t="s">
        <v>480</v>
      </c>
      <c r="E119" s="25" t="s">
        <v>481</v>
      </c>
      <c r="F119" s="25" t="s">
        <v>0</v>
      </c>
      <c r="G119" s="25" t="s">
        <v>1</v>
      </c>
      <c r="H119" s="25" t="s">
        <v>596</v>
      </c>
      <c r="I119" s="44" t="s">
        <v>701</v>
      </c>
      <c r="J119" s="46">
        <v>97788</v>
      </c>
      <c r="K119" s="23" t="s">
        <v>814</v>
      </c>
      <c r="L119" s="27" t="s">
        <v>918</v>
      </c>
      <c r="M119" s="39">
        <v>5024865648855</v>
      </c>
      <c r="N119" s="40" t="s">
        <v>1033</v>
      </c>
      <c r="O119" s="212" t="s">
        <v>1138</v>
      </c>
      <c r="P119" s="40" t="s">
        <v>1139</v>
      </c>
      <c r="Q119" s="12">
        <v>743261</v>
      </c>
      <c r="R119" s="12">
        <v>749365</v>
      </c>
      <c r="S119" s="32">
        <f t="shared" si="6"/>
        <v>6104</v>
      </c>
      <c r="T119" s="13">
        <v>1.7999999999999999E-2</v>
      </c>
      <c r="U119" s="22">
        <f t="shared" si="5"/>
        <v>109.87199999999999</v>
      </c>
    </row>
    <row r="120" spans="1:21" ht="15" x14ac:dyDescent="0.2">
      <c r="A120" s="172"/>
      <c r="B120" s="39" t="s">
        <v>62</v>
      </c>
      <c r="C120" s="24" t="s">
        <v>479</v>
      </c>
      <c r="D120" s="25" t="s">
        <v>480</v>
      </c>
      <c r="E120" s="25" t="s">
        <v>481</v>
      </c>
      <c r="F120" s="25" t="s">
        <v>0</v>
      </c>
      <c r="G120" s="25" t="s">
        <v>1</v>
      </c>
      <c r="H120" s="25" t="s">
        <v>597</v>
      </c>
      <c r="I120" s="44" t="s">
        <v>701</v>
      </c>
      <c r="J120" s="46">
        <v>97788</v>
      </c>
      <c r="K120" s="23" t="s">
        <v>815</v>
      </c>
      <c r="L120" s="27" t="s">
        <v>918</v>
      </c>
      <c r="M120" s="39">
        <v>5024865648855</v>
      </c>
      <c r="N120" s="40" t="s">
        <v>1034</v>
      </c>
      <c r="O120" s="212" t="s">
        <v>1138</v>
      </c>
      <c r="P120" s="40" t="s">
        <v>1139</v>
      </c>
      <c r="Q120" s="12">
        <v>306354</v>
      </c>
      <c r="R120" s="12">
        <v>311138</v>
      </c>
      <c r="S120" s="32">
        <f t="shared" si="6"/>
        <v>4784</v>
      </c>
      <c r="T120" s="13">
        <v>1.7999999999999999E-2</v>
      </c>
      <c r="U120" s="22">
        <f t="shared" si="5"/>
        <v>86.111999999999995</v>
      </c>
    </row>
    <row r="121" spans="1:21" ht="15" x14ac:dyDescent="0.2">
      <c r="A121" s="172"/>
      <c r="B121" s="39" t="s">
        <v>83</v>
      </c>
      <c r="C121" s="24" t="s">
        <v>479</v>
      </c>
      <c r="D121" s="25" t="s">
        <v>480</v>
      </c>
      <c r="E121" s="25" t="s">
        <v>481</v>
      </c>
      <c r="F121" s="25" t="s">
        <v>0</v>
      </c>
      <c r="G121" s="25" t="s">
        <v>1</v>
      </c>
      <c r="H121" s="25" t="s">
        <v>598</v>
      </c>
      <c r="I121" s="44" t="s">
        <v>701</v>
      </c>
      <c r="J121" s="46">
        <v>11111</v>
      </c>
      <c r="K121" s="23" t="s">
        <v>816</v>
      </c>
      <c r="L121" s="27" t="s">
        <v>918</v>
      </c>
      <c r="M121" s="39">
        <v>5024865648855</v>
      </c>
      <c r="N121" s="40" t="s">
        <v>1035</v>
      </c>
      <c r="O121" s="212" t="s">
        <v>1138</v>
      </c>
      <c r="P121" s="40" t="s">
        <v>1139</v>
      </c>
      <c r="Q121" s="12">
        <v>525038</v>
      </c>
      <c r="R121" s="12">
        <v>538172</v>
      </c>
      <c r="S121" s="32">
        <f t="shared" si="6"/>
        <v>13134</v>
      </c>
      <c r="T121" s="13">
        <v>1.7999999999999999E-2</v>
      </c>
      <c r="U121" s="22">
        <f t="shared" si="5"/>
        <v>236.41199999999998</v>
      </c>
    </row>
    <row r="122" spans="1:21" ht="15" x14ac:dyDescent="0.2">
      <c r="A122" s="172"/>
      <c r="B122" s="39" t="s">
        <v>79</v>
      </c>
      <c r="C122" s="24" t="s">
        <v>479</v>
      </c>
      <c r="D122" s="25" t="s">
        <v>480</v>
      </c>
      <c r="E122" s="25" t="s">
        <v>481</v>
      </c>
      <c r="F122" s="25" t="s">
        <v>0</v>
      </c>
      <c r="G122" s="25" t="s">
        <v>1</v>
      </c>
      <c r="H122" s="25" t="s">
        <v>599</v>
      </c>
      <c r="I122" s="44" t="s">
        <v>701</v>
      </c>
      <c r="J122" s="46">
        <v>11111</v>
      </c>
      <c r="K122" s="23" t="s">
        <v>817</v>
      </c>
      <c r="L122" s="27" t="s">
        <v>918</v>
      </c>
      <c r="M122" s="39">
        <v>5024865648855</v>
      </c>
      <c r="N122" s="40" t="s">
        <v>1036</v>
      </c>
      <c r="O122" s="212" t="s">
        <v>1138</v>
      </c>
      <c r="P122" s="40" t="s">
        <v>1139</v>
      </c>
      <c r="Q122" s="12">
        <v>203506</v>
      </c>
      <c r="R122" s="12">
        <v>223237</v>
      </c>
      <c r="S122" s="32">
        <f t="shared" si="6"/>
        <v>19731</v>
      </c>
      <c r="T122" s="13">
        <v>1.7999999999999999E-2</v>
      </c>
      <c r="U122" s="22">
        <f t="shared" si="5"/>
        <v>355.15799999999996</v>
      </c>
    </row>
    <row r="123" spans="1:21" ht="15" x14ac:dyDescent="0.2">
      <c r="A123" s="172"/>
      <c r="B123" s="39" t="s">
        <v>50</v>
      </c>
      <c r="C123" s="24" t="s">
        <v>479</v>
      </c>
      <c r="D123" s="25" t="s">
        <v>480</v>
      </c>
      <c r="E123" s="25" t="s">
        <v>481</v>
      </c>
      <c r="F123" s="25" t="s">
        <v>0</v>
      </c>
      <c r="G123" s="25" t="s">
        <v>1</v>
      </c>
      <c r="H123" s="25" t="s">
        <v>600</v>
      </c>
      <c r="I123" s="44" t="s">
        <v>701</v>
      </c>
      <c r="J123" s="46">
        <v>11111</v>
      </c>
      <c r="K123" s="23" t="s">
        <v>818</v>
      </c>
      <c r="L123" s="27" t="s">
        <v>918</v>
      </c>
      <c r="M123" s="39">
        <v>5024865648855</v>
      </c>
      <c r="N123" s="40" t="s">
        <v>1037</v>
      </c>
      <c r="O123" s="212" t="s">
        <v>1138</v>
      </c>
      <c r="P123" s="40" t="s">
        <v>1139</v>
      </c>
      <c r="Q123" s="12">
        <v>131510</v>
      </c>
      <c r="R123" s="12">
        <v>133347</v>
      </c>
      <c r="S123" s="32">
        <f t="shared" si="6"/>
        <v>1837</v>
      </c>
      <c r="T123" s="13">
        <v>1.7999999999999999E-2</v>
      </c>
      <c r="U123" s="22">
        <f t="shared" si="5"/>
        <v>33.065999999999995</v>
      </c>
    </row>
    <row r="124" spans="1:21" ht="15" x14ac:dyDescent="0.2">
      <c r="A124" s="172"/>
      <c r="B124" s="39" t="s">
        <v>80</v>
      </c>
      <c r="C124" s="24" t="s">
        <v>479</v>
      </c>
      <c r="D124" s="25" t="s">
        <v>480</v>
      </c>
      <c r="E124" s="25" t="s">
        <v>481</v>
      </c>
      <c r="F124" s="25" t="s">
        <v>0</v>
      </c>
      <c r="G124" s="25" t="s">
        <v>1</v>
      </c>
      <c r="H124" s="25" t="s">
        <v>601</v>
      </c>
      <c r="I124" s="44" t="s">
        <v>701</v>
      </c>
      <c r="J124" s="46">
        <v>11111</v>
      </c>
      <c r="K124" s="23" t="s">
        <v>819</v>
      </c>
      <c r="L124" s="27" t="s">
        <v>918</v>
      </c>
      <c r="M124" s="39">
        <v>5024865648855</v>
      </c>
      <c r="N124" s="40" t="s">
        <v>1038</v>
      </c>
      <c r="O124" s="212" t="s">
        <v>1138</v>
      </c>
      <c r="P124" s="40" t="s">
        <v>1139</v>
      </c>
      <c r="Q124" s="12">
        <v>150833</v>
      </c>
      <c r="R124" s="12">
        <v>150833</v>
      </c>
      <c r="S124" s="32">
        <f t="shared" si="6"/>
        <v>0</v>
      </c>
      <c r="T124" s="13">
        <v>1.7999999999999999E-2</v>
      </c>
      <c r="U124" s="22">
        <f t="shared" si="5"/>
        <v>0</v>
      </c>
    </row>
    <row r="125" spans="1:21" ht="15" x14ac:dyDescent="0.2">
      <c r="A125" s="172"/>
      <c r="B125" s="39" t="s">
        <v>95</v>
      </c>
      <c r="C125" s="24" t="s">
        <v>479</v>
      </c>
      <c r="D125" s="25" t="s">
        <v>480</v>
      </c>
      <c r="E125" s="25" t="s">
        <v>481</v>
      </c>
      <c r="F125" s="25" t="s">
        <v>0</v>
      </c>
      <c r="G125" s="25" t="s">
        <v>1</v>
      </c>
      <c r="H125" s="25" t="s">
        <v>602</v>
      </c>
      <c r="I125" s="44" t="s">
        <v>701</v>
      </c>
      <c r="J125" s="46">
        <v>11111</v>
      </c>
      <c r="K125" s="23" t="s">
        <v>820</v>
      </c>
      <c r="L125" s="27" t="s">
        <v>918</v>
      </c>
      <c r="M125" s="39">
        <v>5024865648855</v>
      </c>
      <c r="N125" s="40" t="s">
        <v>1039</v>
      </c>
      <c r="O125" s="212" t="s">
        <v>1138</v>
      </c>
      <c r="P125" s="40" t="s">
        <v>1139</v>
      </c>
      <c r="Q125" s="12">
        <v>48459</v>
      </c>
      <c r="R125" s="12">
        <v>49327</v>
      </c>
      <c r="S125" s="32">
        <f t="shared" si="6"/>
        <v>868</v>
      </c>
      <c r="T125" s="13">
        <v>1.7999999999999999E-2</v>
      </c>
      <c r="U125" s="22">
        <f t="shared" si="5"/>
        <v>15.623999999999999</v>
      </c>
    </row>
    <row r="126" spans="1:21" ht="15" x14ac:dyDescent="0.2">
      <c r="A126" s="172"/>
      <c r="B126" s="39" t="s">
        <v>262</v>
      </c>
      <c r="C126" s="24" t="s">
        <v>479</v>
      </c>
      <c r="D126" s="25" t="s">
        <v>480</v>
      </c>
      <c r="E126" s="25" t="s">
        <v>481</v>
      </c>
      <c r="F126" s="25" t="s">
        <v>0</v>
      </c>
      <c r="G126" s="25" t="s">
        <v>1</v>
      </c>
      <c r="H126" s="25" t="s">
        <v>603</v>
      </c>
      <c r="I126" s="44" t="s">
        <v>701</v>
      </c>
      <c r="J126" s="46">
        <v>11111</v>
      </c>
      <c r="K126" s="23" t="s">
        <v>821</v>
      </c>
      <c r="L126" s="27" t="s">
        <v>918</v>
      </c>
      <c r="M126" s="39">
        <v>5024865648855</v>
      </c>
      <c r="N126" s="40" t="s">
        <v>1040</v>
      </c>
      <c r="O126" s="212" t="s">
        <v>1138</v>
      </c>
      <c r="P126" s="40" t="s">
        <v>1139</v>
      </c>
      <c r="Q126" s="12">
        <v>107845</v>
      </c>
      <c r="R126" s="12">
        <v>107845</v>
      </c>
      <c r="S126" s="32">
        <f t="shared" si="6"/>
        <v>0</v>
      </c>
      <c r="T126" s="13">
        <v>1.7999999999999999E-2</v>
      </c>
      <c r="U126" s="22">
        <f t="shared" si="5"/>
        <v>0</v>
      </c>
    </row>
    <row r="127" spans="1:21" ht="15" x14ac:dyDescent="0.2">
      <c r="A127" s="172"/>
      <c r="B127" s="39" t="s">
        <v>99</v>
      </c>
      <c r="C127" s="24" t="s">
        <v>479</v>
      </c>
      <c r="D127" s="25" t="s">
        <v>480</v>
      </c>
      <c r="E127" s="25" t="s">
        <v>481</v>
      </c>
      <c r="F127" s="25" t="s">
        <v>0</v>
      </c>
      <c r="G127" s="25" t="s">
        <v>1</v>
      </c>
      <c r="H127" s="25" t="s">
        <v>604</v>
      </c>
      <c r="I127" s="44" t="s">
        <v>701</v>
      </c>
      <c r="J127" s="46">
        <v>11111</v>
      </c>
      <c r="K127" s="23" t="s">
        <v>822</v>
      </c>
      <c r="L127" s="27" t="s">
        <v>918</v>
      </c>
      <c r="M127" s="39">
        <v>5024865648855</v>
      </c>
      <c r="N127" s="40" t="s">
        <v>1041</v>
      </c>
      <c r="O127" s="212" t="s">
        <v>1138</v>
      </c>
      <c r="P127" s="40" t="s">
        <v>1139</v>
      </c>
      <c r="Q127" s="12">
        <v>121143</v>
      </c>
      <c r="R127" s="12">
        <v>122219</v>
      </c>
      <c r="S127" s="32">
        <f t="shared" si="6"/>
        <v>1076</v>
      </c>
      <c r="T127" s="13">
        <v>1.7999999999999999E-2</v>
      </c>
      <c r="U127" s="22">
        <f t="shared" si="5"/>
        <v>19.367999999999999</v>
      </c>
    </row>
    <row r="128" spans="1:21" ht="15" x14ac:dyDescent="0.2">
      <c r="A128" s="172"/>
      <c r="B128" s="39" t="s">
        <v>81</v>
      </c>
      <c r="C128" s="24" t="s">
        <v>479</v>
      </c>
      <c r="D128" s="25" t="s">
        <v>480</v>
      </c>
      <c r="E128" s="25" t="s">
        <v>481</v>
      </c>
      <c r="F128" s="25" t="s">
        <v>0</v>
      </c>
      <c r="G128" s="25" t="s">
        <v>1</v>
      </c>
      <c r="H128" s="25" t="s">
        <v>605</v>
      </c>
      <c r="I128" s="44" t="s">
        <v>701</v>
      </c>
      <c r="J128" s="46">
        <v>11111</v>
      </c>
      <c r="K128" s="23" t="s">
        <v>823</v>
      </c>
      <c r="L128" s="27" t="s">
        <v>918</v>
      </c>
      <c r="M128" s="39">
        <v>5024865648855</v>
      </c>
      <c r="N128" s="40" t="s">
        <v>1042</v>
      </c>
      <c r="O128" s="212" t="s">
        <v>1138</v>
      </c>
      <c r="P128" s="40" t="s">
        <v>1139</v>
      </c>
      <c r="Q128" s="12">
        <v>69566</v>
      </c>
      <c r="R128" s="12">
        <v>69566</v>
      </c>
      <c r="S128" s="32">
        <f t="shared" si="6"/>
        <v>0</v>
      </c>
      <c r="T128" s="13">
        <v>1.7999999999999999E-2</v>
      </c>
      <c r="U128" s="22">
        <f t="shared" si="5"/>
        <v>0</v>
      </c>
    </row>
    <row r="129" spans="1:21" ht="15" x14ac:dyDescent="0.2">
      <c r="A129" s="172"/>
      <c r="B129" s="39" t="s">
        <v>104</v>
      </c>
      <c r="C129" s="24" t="s">
        <v>479</v>
      </c>
      <c r="D129" s="25" t="s">
        <v>480</v>
      </c>
      <c r="E129" s="25" t="s">
        <v>481</v>
      </c>
      <c r="F129" s="25" t="s">
        <v>0</v>
      </c>
      <c r="G129" s="25" t="s">
        <v>1</v>
      </c>
      <c r="H129" s="25" t="s">
        <v>606</v>
      </c>
      <c r="I129" s="44" t="s">
        <v>701</v>
      </c>
      <c r="J129" s="46">
        <v>11111</v>
      </c>
      <c r="K129" s="23" t="s">
        <v>824</v>
      </c>
      <c r="L129" s="27" t="s">
        <v>918</v>
      </c>
      <c r="M129" s="39">
        <v>5024865648855</v>
      </c>
      <c r="N129" s="40" t="s">
        <v>1043</v>
      </c>
      <c r="O129" s="212" t="s">
        <v>1138</v>
      </c>
      <c r="P129" s="40" t="s">
        <v>1139</v>
      </c>
      <c r="Q129" s="12">
        <v>44050</v>
      </c>
      <c r="R129" s="12">
        <v>44594</v>
      </c>
      <c r="S129" s="32">
        <f t="shared" si="6"/>
        <v>544</v>
      </c>
      <c r="T129" s="13">
        <v>1.7999999999999999E-2</v>
      </c>
      <c r="U129" s="22">
        <f t="shared" si="5"/>
        <v>9.7919999999999998</v>
      </c>
    </row>
    <row r="130" spans="1:21" ht="15" x14ac:dyDescent="0.2">
      <c r="A130" s="172"/>
      <c r="B130" s="39" t="s">
        <v>94</v>
      </c>
      <c r="C130" s="24" t="s">
        <v>479</v>
      </c>
      <c r="D130" s="25" t="s">
        <v>480</v>
      </c>
      <c r="E130" s="25" t="s">
        <v>481</v>
      </c>
      <c r="F130" s="25" t="s">
        <v>0</v>
      </c>
      <c r="G130" s="25" t="s">
        <v>1</v>
      </c>
      <c r="H130" s="25" t="s">
        <v>607</v>
      </c>
      <c r="I130" s="44" t="s">
        <v>701</v>
      </c>
      <c r="J130" s="46">
        <v>11111</v>
      </c>
      <c r="K130" s="23" t="s">
        <v>825</v>
      </c>
      <c r="L130" s="27" t="s">
        <v>918</v>
      </c>
      <c r="M130" s="39">
        <v>5024865648855</v>
      </c>
      <c r="N130" s="40" t="s">
        <v>1044</v>
      </c>
      <c r="O130" s="212" t="s">
        <v>1138</v>
      </c>
      <c r="P130" s="40" t="s">
        <v>1139</v>
      </c>
      <c r="Q130" s="12">
        <v>1248783</v>
      </c>
      <c r="R130" s="12">
        <v>1248783</v>
      </c>
      <c r="S130" s="32">
        <f t="shared" si="6"/>
        <v>0</v>
      </c>
      <c r="T130" s="13">
        <v>1.7999999999999999E-2</v>
      </c>
      <c r="U130" s="22">
        <f t="shared" si="5"/>
        <v>0</v>
      </c>
    </row>
    <row r="131" spans="1:21" ht="15" x14ac:dyDescent="0.2">
      <c r="A131" s="172"/>
      <c r="B131" s="39" t="s">
        <v>261</v>
      </c>
      <c r="C131" s="24" t="s">
        <v>479</v>
      </c>
      <c r="D131" s="25" t="s">
        <v>480</v>
      </c>
      <c r="E131" s="25" t="s">
        <v>481</v>
      </c>
      <c r="F131" s="25" t="s">
        <v>0</v>
      </c>
      <c r="G131" s="25" t="s">
        <v>1</v>
      </c>
      <c r="H131" s="25" t="s">
        <v>608</v>
      </c>
      <c r="I131" s="44" t="s">
        <v>701</v>
      </c>
      <c r="J131" s="46">
        <v>11111</v>
      </c>
      <c r="K131" s="23" t="s">
        <v>826</v>
      </c>
      <c r="L131" s="27" t="s">
        <v>918</v>
      </c>
      <c r="M131" s="39">
        <v>5024865648855</v>
      </c>
      <c r="N131" s="40" t="s">
        <v>1045</v>
      </c>
      <c r="O131" s="212" t="s">
        <v>1138</v>
      </c>
      <c r="P131" s="40" t="s">
        <v>1139</v>
      </c>
      <c r="Q131" s="12">
        <v>1827</v>
      </c>
      <c r="R131" s="12">
        <v>1827</v>
      </c>
      <c r="S131" s="32">
        <f t="shared" si="6"/>
        <v>0</v>
      </c>
      <c r="T131" s="13">
        <v>1.7999999999999999E-2</v>
      </c>
      <c r="U131" s="22">
        <f t="shared" ref="U131:U191" si="7">S131*T131</f>
        <v>0</v>
      </c>
    </row>
    <row r="132" spans="1:21" ht="15" x14ac:dyDescent="0.2">
      <c r="A132" s="172"/>
      <c r="B132" s="39" t="s">
        <v>18</v>
      </c>
      <c r="C132" s="24" t="s">
        <v>479</v>
      </c>
      <c r="D132" s="25" t="s">
        <v>480</v>
      </c>
      <c r="E132" s="25" t="s">
        <v>481</v>
      </c>
      <c r="F132" s="25" t="s">
        <v>0</v>
      </c>
      <c r="G132" s="25" t="s">
        <v>1</v>
      </c>
      <c r="H132" s="25" t="s">
        <v>609</v>
      </c>
      <c r="I132" s="44" t="s">
        <v>701</v>
      </c>
      <c r="J132" s="46">
        <v>11111</v>
      </c>
      <c r="K132" s="23" t="s">
        <v>827</v>
      </c>
      <c r="L132" s="27" t="s">
        <v>918</v>
      </c>
      <c r="M132" s="39">
        <v>5024865648855</v>
      </c>
      <c r="N132" s="40" t="s">
        <v>1046</v>
      </c>
      <c r="O132" s="212" t="s">
        <v>1138</v>
      </c>
      <c r="P132" s="40" t="s">
        <v>1139</v>
      </c>
      <c r="Q132" s="12">
        <v>33442</v>
      </c>
      <c r="R132" s="12">
        <v>34400</v>
      </c>
      <c r="S132" s="32">
        <f t="shared" si="6"/>
        <v>958</v>
      </c>
      <c r="T132" s="13">
        <v>1.7999999999999999E-2</v>
      </c>
      <c r="U132" s="22">
        <f t="shared" si="7"/>
        <v>17.244</v>
      </c>
    </row>
    <row r="133" spans="1:21" ht="15" x14ac:dyDescent="0.2">
      <c r="A133" s="172"/>
      <c r="B133" s="39" t="s">
        <v>123</v>
      </c>
      <c r="C133" s="24" t="s">
        <v>479</v>
      </c>
      <c r="D133" s="25" t="s">
        <v>480</v>
      </c>
      <c r="E133" s="25" t="s">
        <v>481</v>
      </c>
      <c r="F133" s="25" t="s">
        <v>0</v>
      </c>
      <c r="G133" s="25" t="s">
        <v>1</v>
      </c>
      <c r="H133" s="25" t="s">
        <v>610</v>
      </c>
      <c r="I133" s="44" t="s">
        <v>701</v>
      </c>
      <c r="J133" s="46">
        <v>11111</v>
      </c>
      <c r="K133" s="23" t="s">
        <v>828</v>
      </c>
      <c r="L133" s="27" t="s">
        <v>918</v>
      </c>
      <c r="M133" s="39">
        <v>5024865648855</v>
      </c>
      <c r="N133" s="40" t="s">
        <v>1047</v>
      </c>
      <c r="O133" s="212" t="s">
        <v>1138</v>
      </c>
      <c r="P133" s="40" t="s">
        <v>1139</v>
      </c>
      <c r="Q133" s="12">
        <v>1483296</v>
      </c>
      <c r="R133" s="12">
        <v>1492815</v>
      </c>
      <c r="S133" s="32">
        <f t="shared" ref="S133:S164" si="8">R133-Q133</f>
        <v>9519</v>
      </c>
      <c r="T133" s="13">
        <v>1.7999999999999999E-2</v>
      </c>
      <c r="U133" s="22">
        <f t="shared" si="7"/>
        <v>171.34199999999998</v>
      </c>
    </row>
    <row r="134" spans="1:21" ht="15" x14ac:dyDescent="0.2">
      <c r="A134" s="172"/>
      <c r="B134" s="39" t="s">
        <v>19</v>
      </c>
      <c r="C134" s="24" t="s">
        <v>479</v>
      </c>
      <c r="D134" s="25" t="s">
        <v>480</v>
      </c>
      <c r="E134" s="25" t="s">
        <v>481</v>
      </c>
      <c r="F134" s="25" t="s">
        <v>0</v>
      </c>
      <c r="G134" s="25" t="s">
        <v>1</v>
      </c>
      <c r="H134" s="25" t="s">
        <v>611</v>
      </c>
      <c r="I134" s="44" t="s">
        <v>701</v>
      </c>
      <c r="J134" s="46">
        <v>11111</v>
      </c>
      <c r="K134" s="23" t="s">
        <v>829</v>
      </c>
      <c r="L134" s="27" t="s">
        <v>918</v>
      </c>
      <c r="M134" s="39">
        <v>5024865648855</v>
      </c>
      <c r="N134" s="40" t="s">
        <v>1048</v>
      </c>
      <c r="O134" s="212" t="s">
        <v>1138</v>
      </c>
      <c r="P134" s="40" t="s">
        <v>1139</v>
      </c>
      <c r="Q134" s="12">
        <v>163565</v>
      </c>
      <c r="R134" s="12">
        <v>163819</v>
      </c>
      <c r="S134" s="32">
        <f t="shared" si="8"/>
        <v>254</v>
      </c>
      <c r="T134" s="13">
        <v>1.7999999999999999E-2</v>
      </c>
      <c r="U134" s="22">
        <f t="shared" si="7"/>
        <v>4.5720000000000001</v>
      </c>
    </row>
    <row r="135" spans="1:21" ht="15" x14ac:dyDescent="0.2">
      <c r="A135" s="172"/>
      <c r="B135" s="39" t="s">
        <v>260</v>
      </c>
      <c r="C135" s="24" t="s">
        <v>479</v>
      </c>
      <c r="D135" s="25" t="s">
        <v>480</v>
      </c>
      <c r="E135" s="25" t="s">
        <v>481</v>
      </c>
      <c r="F135" s="25" t="s">
        <v>0</v>
      </c>
      <c r="G135" s="25" t="s">
        <v>1</v>
      </c>
      <c r="H135" s="25" t="s">
        <v>612</v>
      </c>
      <c r="I135" s="44" t="s">
        <v>701</v>
      </c>
      <c r="J135" s="46">
        <v>11111</v>
      </c>
      <c r="K135" s="23" t="s">
        <v>830</v>
      </c>
      <c r="L135" s="27" t="s">
        <v>918</v>
      </c>
      <c r="M135" s="39">
        <v>5024865648855</v>
      </c>
      <c r="N135" s="40" t="s">
        <v>1049</v>
      </c>
      <c r="O135" s="212" t="s">
        <v>1138</v>
      </c>
      <c r="P135" s="40" t="s">
        <v>1139</v>
      </c>
      <c r="Q135" s="12">
        <v>48605</v>
      </c>
      <c r="R135" s="12">
        <v>48874</v>
      </c>
      <c r="S135" s="32">
        <f t="shared" si="8"/>
        <v>269</v>
      </c>
      <c r="T135" s="13">
        <v>1.7999999999999999E-2</v>
      </c>
      <c r="U135" s="22">
        <f t="shared" si="7"/>
        <v>4.8419999999999996</v>
      </c>
    </row>
    <row r="136" spans="1:21" ht="15" x14ac:dyDescent="0.2">
      <c r="A136" s="172"/>
      <c r="B136" s="39" t="s">
        <v>20</v>
      </c>
      <c r="C136" s="24" t="s">
        <v>479</v>
      </c>
      <c r="D136" s="25" t="s">
        <v>480</v>
      </c>
      <c r="E136" s="25" t="s">
        <v>481</v>
      </c>
      <c r="F136" s="25" t="s">
        <v>0</v>
      </c>
      <c r="G136" s="25" t="s">
        <v>1</v>
      </c>
      <c r="H136" s="25" t="s">
        <v>613</v>
      </c>
      <c r="I136" s="44" t="s">
        <v>701</v>
      </c>
      <c r="J136" s="46">
        <v>11111</v>
      </c>
      <c r="K136" s="23" t="s">
        <v>831</v>
      </c>
      <c r="L136" s="27" t="s">
        <v>918</v>
      </c>
      <c r="M136" s="39">
        <v>5024865648855</v>
      </c>
      <c r="N136" s="40" t="s">
        <v>1050</v>
      </c>
      <c r="O136" s="212" t="s">
        <v>1138</v>
      </c>
      <c r="P136" s="40" t="s">
        <v>1139</v>
      </c>
      <c r="Q136" s="12">
        <v>31402</v>
      </c>
      <c r="R136" s="12">
        <v>32144</v>
      </c>
      <c r="S136" s="32">
        <f t="shared" si="8"/>
        <v>742</v>
      </c>
      <c r="T136" s="13">
        <v>1.7999999999999999E-2</v>
      </c>
      <c r="U136" s="22">
        <f t="shared" si="7"/>
        <v>13.356</v>
      </c>
    </row>
    <row r="137" spans="1:21" ht="15" x14ac:dyDescent="0.2">
      <c r="A137" s="172"/>
      <c r="B137" s="39" t="s">
        <v>21</v>
      </c>
      <c r="C137" s="24" t="s">
        <v>479</v>
      </c>
      <c r="D137" s="25" t="s">
        <v>480</v>
      </c>
      <c r="E137" s="25" t="s">
        <v>481</v>
      </c>
      <c r="F137" s="25" t="s">
        <v>0</v>
      </c>
      <c r="G137" s="25" t="s">
        <v>1</v>
      </c>
      <c r="H137" s="25" t="s">
        <v>614</v>
      </c>
      <c r="I137" s="44" t="s">
        <v>701</v>
      </c>
      <c r="J137" s="46">
        <v>11111</v>
      </c>
      <c r="K137" s="23" t="s">
        <v>832</v>
      </c>
      <c r="L137" s="27" t="s">
        <v>918</v>
      </c>
      <c r="M137" s="39">
        <v>5024865648855</v>
      </c>
      <c r="N137" s="40" t="s">
        <v>1051</v>
      </c>
      <c r="O137" s="212" t="s">
        <v>1138</v>
      </c>
      <c r="P137" s="40" t="s">
        <v>1139</v>
      </c>
      <c r="Q137" s="12">
        <v>93581</v>
      </c>
      <c r="R137" s="12">
        <v>114851</v>
      </c>
      <c r="S137" s="32">
        <f t="shared" si="8"/>
        <v>21270</v>
      </c>
      <c r="T137" s="13">
        <v>1.7999999999999999E-2</v>
      </c>
      <c r="U137" s="22">
        <f t="shared" si="7"/>
        <v>382.85999999999996</v>
      </c>
    </row>
    <row r="138" spans="1:21" ht="15" x14ac:dyDescent="0.2">
      <c r="A138" s="172"/>
      <c r="B138" s="39" t="s">
        <v>112</v>
      </c>
      <c r="C138" s="24" t="s">
        <v>479</v>
      </c>
      <c r="D138" s="25" t="s">
        <v>480</v>
      </c>
      <c r="E138" s="25" t="s">
        <v>481</v>
      </c>
      <c r="F138" s="25" t="s">
        <v>0</v>
      </c>
      <c r="G138" s="25" t="s">
        <v>1</v>
      </c>
      <c r="H138" s="25" t="s">
        <v>615</v>
      </c>
      <c r="I138" s="44" t="s">
        <v>701</v>
      </c>
      <c r="J138" s="46">
        <v>11111</v>
      </c>
      <c r="K138" s="23" t="s">
        <v>833</v>
      </c>
      <c r="L138" s="27" t="s">
        <v>918</v>
      </c>
      <c r="M138" s="39">
        <v>5024865648855</v>
      </c>
      <c r="N138" s="40" t="s">
        <v>1052</v>
      </c>
      <c r="O138" s="212" t="s">
        <v>1138</v>
      </c>
      <c r="P138" s="40" t="s">
        <v>1139</v>
      </c>
      <c r="Q138" s="12">
        <v>166973</v>
      </c>
      <c r="R138" s="12">
        <v>168463</v>
      </c>
      <c r="S138" s="32">
        <f t="shared" si="8"/>
        <v>1490</v>
      </c>
      <c r="T138" s="13">
        <v>1.7999999999999999E-2</v>
      </c>
      <c r="U138" s="22">
        <f t="shared" si="7"/>
        <v>26.819999999999997</v>
      </c>
    </row>
    <row r="139" spans="1:21" ht="15" x14ac:dyDescent="0.2">
      <c r="A139" s="172"/>
      <c r="B139" s="39" t="s">
        <v>22</v>
      </c>
      <c r="C139" s="24" t="s">
        <v>479</v>
      </c>
      <c r="D139" s="25" t="s">
        <v>480</v>
      </c>
      <c r="E139" s="25" t="s">
        <v>481</v>
      </c>
      <c r="F139" s="25" t="s">
        <v>0</v>
      </c>
      <c r="G139" s="25" t="s">
        <v>1</v>
      </c>
      <c r="H139" s="25" t="s">
        <v>616</v>
      </c>
      <c r="I139" s="44" t="s">
        <v>701</v>
      </c>
      <c r="J139" s="46">
        <v>11111</v>
      </c>
      <c r="K139" s="23" t="s">
        <v>834</v>
      </c>
      <c r="L139" s="27" t="s">
        <v>918</v>
      </c>
      <c r="M139" s="39">
        <v>5024865648855</v>
      </c>
      <c r="N139" s="40" t="s">
        <v>1053</v>
      </c>
      <c r="O139" s="212" t="s">
        <v>1138</v>
      </c>
      <c r="P139" s="40" t="s">
        <v>1139</v>
      </c>
      <c r="Q139" s="12">
        <v>420700</v>
      </c>
      <c r="R139" s="12">
        <v>420700</v>
      </c>
      <c r="S139" s="32">
        <f t="shared" si="8"/>
        <v>0</v>
      </c>
      <c r="T139" s="13">
        <v>1.7999999999999999E-2</v>
      </c>
      <c r="U139" s="22">
        <f t="shared" si="7"/>
        <v>0</v>
      </c>
    </row>
    <row r="140" spans="1:21" ht="15" x14ac:dyDescent="0.2">
      <c r="A140" s="172"/>
      <c r="B140" s="39" t="s">
        <v>44</v>
      </c>
      <c r="C140" s="24" t="s">
        <v>479</v>
      </c>
      <c r="D140" s="25" t="s">
        <v>480</v>
      </c>
      <c r="E140" s="25" t="s">
        <v>481</v>
      </c>
      <c r="F140" s="25" t="s">
        <v>0</v>
      </c>
      <c r="G140" s="25" t="s">
        <v>1</v>
      </c>
      <c r="H140" s="25" t="s">
        <v>617</v>
      </c>
      <c r="I140" s="44" t="s">
        <v>701</v>
      </c>
      <c r="J140" s="46">
        <v>11111</v>
      </c>
      <c r="K140" s="23" t="s">
        <v>835</v>
      </c>
      <c r="L140" s="27" t="s">
        <v>918</v>
      </c>
      <c r="M140" s="39">
        <v>5024865648855</v>
      </c>
      <c r="N140" s="40" t="s">
        <v>1054</v>
      </c>
      <c r="O140" s="212" t="s">
        <v>1138</v>
      </c>
      <c r="P140" s="40" t="s">
        <v>1139</v>
      </c>
      <c r="Q140" s="12">
        <v>146099</v>
      </c>
      <c r="R140" s="12">
        <v>149331</v>
      </c>
      <c r="S140" s="32">
        <f t="shared" si="8"/>
        <v>3232</v>
      </c>
      <c r="T140" s="13">
        <v>1.7999999999999999E-2</v>
      </c>
      <c r="U140" s="22">
        <f t="shared" si="7"/>
        <v>58.175999999999995</v>
      </c>
    </row>
    <row r="141" spans="1:21" ht="15" x14ac:dyDescent="0.2">
      <c r="A141" s="172"/>
      <c r="B141" s="39" t="s">
        <v>53</v>
      </c>
      <c r="C141" s="24" t="s">
        <v>479</v>
      </c>
      <c r="D141" s="25" t="s">
        <v>480</v>
      </c>
      <c r="E141" s="25" t="s">
        <v>481</v>
      </c>
      <c r="F141" s="25" t="s">
        <v>0</v>
      </c>
      <c r="G141" s="25" t="s">
        <v>1</v>
      </c>
      <c r="H141" s="25" t="s">
        <v>618</v>
      </c>
      <c r="I141" s="44" t="s">
        <v>701</v>
      </c>
      <c r="J141" s="46">
        <v>11111</v>
      </c>
      <c r="K141" s="23" t="s">
        <v>836</v>
      </c>
      <c r="L141" s="27" t="s">
        <v>918</v>
      </c>
      <c r="M141" s="39">
        <v>5024865648855</v>
      </c>
      <c r="N141" s="40" t="s">
        <v>1055</v>
      </c>
      <c r="O141" s="212" t="s">
        <v>1138</v>
      </c>
      <c r="P141" s="40" t="s">
        <v>1139</v>
      </c>
      <c r="Q141" s="12">
        <v>158074</v>
      </c>
      <c r="R141" s="12">
        <v>158074</v>
      </c>
      <c r="S141" s="32">
        <f t="shared" si="8"/>
        <v>0</v>
      </c>
      <c r="T141" s="13">
        <v>1.7999999999999999E-2</v>
      </c>
      <c r="U141" s="22">
        <f t="shared" si="7"/>
        <v>0</v>
      </c>
    </row>
    <row r="142" spans="1:21" ht="15" x14ac:dyDescent="0.2">
      <c r="A142" s="172"/>
      <c r="B142" s="39" t="s">
        <v>23</v>
      </c>
      <c r="C142" s="24" t="s">
        <v>479</v>
      </c>
      <c r="D142" s="25" t="s">
        <v>480</v>
      </c>
      <c r="E142" s="25" t="s">
        <v>481</v>
      </c>
      <c r="F142" s="59" t="s">
        <v>0</v>
      </c>
      <c r="G142" s="59" t="s">
        <v>1</v>
      </c>
      <c r="H142" s="25" t="s">
        <v>619</v>
      </c>
      <c r="I142" s="44" t="s">
        <v>701</v>
      </c>
      <c r="J142" s="46">
        <v>11111</v>
      </c>
      <c r="K142" s="23" t="s">
        <v>837</v>
      </c>
      <c r="L142" s="27" t="s">
        <v>918</v>
      </c>
      <c r="M142" s="39">
        <v>5024865648855</v>
      </c>
      <c r="N142" s="40" t="s">
        <v>1056</v>
      </c>
      <c r="O142" s="212" t="s">
        <v>1138</v>
      </c>
      <c r="P142" s="40" t="s">
        <v>1139</v>
      </c>
      <c r="Q142" s="12">
        <v>114179</v>
      </c>
      <c r="R142" s="12">
        <v>114179</v>
      </c>
      <c r="S142" s="32">
        <f t="shared" si="8"/>
        <v>0</v>
      </c>
      <c r="T142" s="13">
        <v>1.7999999999999999E-2</v>
      </c>
      <c r="U142" s="22">
        <f t="shared" si="7"/>
        <v>0</v>
      </c>
    </row>
    <row r="143" spans="1:21" ht="15" x14ac:dyDescent="0.2">
      <c r="A143" s="172"/>
      <c r="B143" s="39" t="s">
        <v>24</v>
      </c>
      <c r="C143" s="24" t="s">
        <v>479</v>
      </c>
      <c r="D143" s="25" t="s">
        <v>480</v>
      </c>
      <c r="E143" s="25" t="s">
        <v>481</v>
      </c>
      <c r="F143" s="25" t="s">
        <v>0</v>
      </c>
      <c r="G143" s="25" t="s">
        <v>1</v>
      </c>
      <c r="H143" s="25" t="s">
        <v>620</v>
      </c>
      <c r="I143" s="44" t="s">
        <v>701</v>
      </c>
      <c r="J143" s="46">
        <v>11111</v>
      </c>
      <c r="K143" s="23" t="s">
        <v>838</v>
      </c>
      <c r="L143" s="27" t="s">
        <v>918</v>
      </c>
      <c r="M143" s="39">
        <v>5024865648855</v>
      </c>
      <c r="N143" s="40" t="s">
        <v>1057</v>
      </c>
      <c r="O143" s="212" t="s">
        <v>1138</v>
      </c>
      <c r="P143" s="40" t="s">
        <v>1139</v>
      </c>
      <c r="Q143" s="12">
        <v>1728571</v>
      </c>
      <c r="R143" s="12">
        <v>1728571</v>
      </c>
      <c r="S143" s="32">
        <f t="shared" si="8"/>
        <v>0</v>
      </c>
      <c r="T143" s="11">
        <v>1.7999999999999999E-2</v>
      </c>
      <c r="U143" s="22">
        <f t="shared" si="7"/>
        <v>0</v>
      </c>
    </row>
    <row r="144" spans="1:21" ht="15" x14ac:dyDescent="0.2">
      <c r="A144" s="172"/>
      <c r="B144" s="39" t="s">
        <v>47</v>
      </c>
      <c r="C144" s="24" t="s">
        <v>479</v>
      </c>
      <c r="D144" s="25" t="s">
        <v>480</v>
      </c>
      <c r="E144" s="25" t="s">
        <v>481</v>
      </c>
      <c r="F144" s="25" t="s">
        <v>0</v>
      </c>
      <c r="G144" s="25" t="s">
        <v>1</v>
      </c>
      <c r="H144" s="25" t="s">
        <v>621</v>
      </c>
      <c r="I144" s="44" t="s">
        <v>701</v>
      </c>
      <c r="J144" s="46">
        <v>11111</v>
      </c>
      <c r="K144" s="23" t="s">
        <v>839</v>
      </c>
      <c r="L144" s="27" t="s">
        <v>918</v>
      </c>
      <c r="M144" s="39">
        <v>5024865648855</v>
      </c>
      <c r="N144" s="40" t="s">
        <v>1058</v>
      </c>
      <c r="O144" s="212" t="s">
        <v>1138</v>
      </c>
      <c r="P144" s="40" t="s">
        <v>1139</v>
      </c>
      <c r="Q144" s="12">
        <v>167469</v>
      </c>
      <c r="R144" s="12">
        <v>169219</v>
      </c>
      <c r="S144" s="32">
        <f t="shared" si="8"/>
        <v>1750</v>
      </c>
      <c r="T144" s="13">
        <v>1.7999999999999999E-2</v>
      </c>
      <c r="U144" s="22">
        <f t="shared" si="7"/>
        <v>31.499999999999996</v>
      </c>
    </row>
    <row r="145" spans="1:21" ht="15" x14ac:dyDescent="0.2">
      <c r="A145" s="172"/>
      <c r="B145" s="39" t="s">
        <v>92</v>
      </c>
      <c r="C145" s="24" t="s">
        <v>479</v>
      </c>
      <c r="D145" s="25" t="s">
        <v>480</v>
      </c>
      <c r="E145" s="25" t="s">
        <v>481</v>
      </c>
      <c r="F145" s="25" t="s">
        <v>0</v>
      </c>
      <c r="G145" s="25" t="s">
        <v>1</v>
      </c>
      <c r="H145" s="25" t="s">
        <v>622</v>
      </c>
      <c r="I145" s="44" t="s">
        <v>701</v>
      </c>
      <c r="J145" s="46">
        <v>11111</v>
      </c>
      <c r="K145" s="23" t="s">
        <v>840</v>
      </c>
      <c r="L145" s="27" t="s">
        <v>918</v>
      </c>
      <c r="M145" s="39">
        <v>5024865648855</v>
      </c>
      <c r="N145" s="40" t="s">
        <v>1059</v>
      </c>
      <c r="O145" s="212" t="s">
        <v>1138</v>
      </c>
      <c r="P145" s="40" t="s">
        <v>1139</v>
      </c>
      <c r="Q145" s="12">
        <v>378626</v>
      </c>
      <c r="R145" s="12">
        <v>382229</v>
      </c>
      <c r="S145" s="32">
        <f t="shared" si="8"/>
        <v>3603</v>
      </c>
      <c r="T145" s="13">
        <v>1.7999999999999999E-2</v>
      </c>
      <c r="U145" s="22">
        <f t="shared" si="7"/>
        <v>64.853999999999999</v>
      </c>
    </row>
    <row r="146" spans="1:21" ht="15" x14ac:dyDescent="0.2">
      <c r="A146" s="172"/>
      <c r="B146" s="39" t="s">
        <v>25</v>
      </c>
      <c r="C146" s="24" t="s">
        <v>479</v>
      </c>
      <c r="D146" s="25" t="s">
        <v>480</v>
      </c>
      <c r="E146" s="25" t="s">
        <v>481</v>
      </c>
      <c r="F146" s="25" t="s">
        <v>0</v>
      </c>
      <c r="G146" s="25" t="s">
        <v>1</v>
      </c>
      <c r="H146" s="25" t="s">
        <v>623</v>
      </c>
      <c r="I146" s="44" t="s">
        <v>701</v>
      </c>
      <c r="J146" s="46">
        <v>11111</v>
      </c>
      <c r="K146" s="23" t="s">
        <v>841</v>
      </c>
      <c r="L146" s="27" t="s">
        <v>918</v>
      </c>
      <c r="M146" s="39">
        <v>5024865648855</v>
      </c>
      <c r="N146" s="40" t="s">
        <v>1060</v>
      </c>
      <c r="O146" s="212" t="s">
        <v>1138</v>
      </c>
      <c r="P146" s="40" t="s">
        <v>1139</v>
      </c>
      <c r="Q146" s="12">
        <v>798867</v>
      </c>
      <c r="R146" s="12">
        <v>802888</v>
      </c>
      <c r="S146" s="32">
        <f t="shared" si="8"/>
        <v>4021</v>
      </c>
      <c r="T146" s="11">
        <v>1.7999999999999999E-2</v>
      </c>
      <c r="U146" s="22">
        <f t="shared" si="7"/>
        <v>72.378</v>
      </c>
    </row>
    <row r="147" spans="1:21" ht="15" x14ac:dyDescent="0.2">
      <c r="A147" s="172"/>
      <c r="B147" s="39" t="s">
        <v>230</v>
      </c>
      <c r="C147" s="24" t="s">
        <v>479</v>
      </c>
      <c r="D147" s="25" t="s">
        <v>480</v>
      </c>
      <c r="E147" s="25" t="s">
        <v>481</v>
      </c>
      <c r="F147" s="25" t="s">
        <v>0</v>
      </c>
      <c r="G147" s="25" t="s">
        <v>1</v>
      </c>
      <c r="H147" s="25" t="s">
        <v>624</v>
      </c>
      <c r="I147" s="44" t="s">
        <v>701</v>
      </c>
      <c r="J147" s="46">
        <v>11111</v>
      </c>
      <c r="K147" s="23" t="s">
        <v>842</v>
      </c>
      <c r="L147" s="27" t="s">
        <v>918</v>
      </c>
      <c r="M147" s="39">
        <v>5024865648855</v>
      </c>
      <c r="N147" s="40" t="s">
        <v>1061</v>
      </c>
      <c r="O147" s="212" t="s">
        <v>1138</v>
      </c>
      <c r="P147" s="40" t="s">
        <v>1139</v>
      </c>
      <c r="Q147" s="12">
        <v>104540</v>
      </c>
      <c r="R147" s="12">
        <v>105151</v>
      </c>
      <c r="S147" s="32">
        <f t="shared" si="8"/>
        <v>611</v>
      </c>
      <c r="T147" s="13">
        <v>1.7999999999999999E-2</v>
      </c>
      <c r="U147" s="22">
        <f t="shared" si="7"/>
        <v>10.997999999999999</v>
      </c>
    </row>
    <row r="148" spans="1:21" ht="15" x14ac:dyDescent="0.2">
      <c r="A148" s="172"/>
      <c r="B148" s="39" t="s">
        <v>85</v>
      </c>
      <c r="C148" s="24" t="s">
        <v>479</v>
      </c>
      <c r="D148" s="25" t="s">
        <v>480</v>
      </c>
      <c r="E148" s="25" t="s">
        <v>481</v>
      </c>
      <c r="F148" s="25" t="s">
        <v>0</v>
      </c>
      <c r="G148" s="25" t="s">
        <v>1</v>
      </c>
      <c r="H148" s="25" t="s">
        <v>625</v>
      </c>
      <c r="I148" s="44" t="s">
        <v>701</v>
      </c>
      <c r="J148" s="46">
        <v>11111</v>
      </c>
      <c r="K148" s="23" t="s">
        <v>843</v>
      </c>
      <c r="L148" s="27" t="s">
        <v>918</v>
      </c>
      <c r="M148" s="39">
        <v>5024865648855</v>
      </c>
      <c r="N148" s="40" t="s">
        <v>1062</v>
      </c>
      <c r="O148" s="212" t="s">
        <v>1138</v>
      </c>
      <c r="P148" s="40" t="s">
        <v>1139</v>
      </c>
      <c r="Q148" s="12">
        <v>27855</v>
      </c>
      <c r="R148" s="12">
        <v>27949</v>
      </c>
      <c r="S148" s="32">
        <f t="shared" si="8"/>
        <v>94</v>
      </c>
      <c r="T148" s="11">
        <v>1.7999999999999999E-2</v>
      </c>
      <c r="U148" s="22">
        <f t="shared" si="7"/>
        <v>1.6919999999999999</v>
      </c>
    </row>
    <row r="149" spans="1:21" ht="15" x14ac:dyDescent="0.2">
      <c r="A149" s="172"/>
      <c r="B149" s="39" t="s">
        <v>63</v>
      </c>
      <c r="C149" s="24" t="s">
        <v>479</v>
      </c>
      <c r="D149" s="25" t="s">
        <v>480</v>
      </c>
      <c r="E149" s="25" t="s">
        <v>481</v>
      </c>
      <c r="F149" s="25" t="s">
        <v>0</v>
      </c>
      <c r="G149" s="25" t="s">
        <v>1</v>
      </c>
      <c r="H149" s="25" t="s">
        <v>626</v>
      </c>
      <c r="I149" s="44" t="s">
        <v>701</v>
      </c>
      <c r="J149" s="46">
        <v>11111</v>
      </c>
      <c r="K149" s="23" t="s">
        <v>844</v>
      </c>
      <c r="L149" s="27" t="s">
        <v>918</v>
      </c>
      <c r="M149" s="39">
        <v>5024865648855</v>
      </c>
      <c r="N149" s="40" t="s">
        <v>1063</v>
      </c>
      <c r="O149" s="212" t="s">
        <v>1138</v>
      </c>
      <c r="P149" s="40" t="s">
        <v>1139</v>
      </c>
      <c r="Q149" s="12">
        <v>200292</v>
      </c>
      <c r="R149" s="12">
        <v>202852</v>
      </c>
      <c r="S149" s="32">
        <f t="shared" si="8"/>
        <v>2560</v>
      </c>
      <c r="T149" s="13">
        <v>1.7999999999999999E-2</v>
      </c>
      <c r="U149" s="22">
        <f t="shared" si="7"/>
        <v>46.08</v>
      </c>
    </row>
    <row r="150" spans="1:21" ht="15" x14ac:dyDescent="0.2">
      <c r="A150" s="172"/>
      <c r="B150" s="39" t="s">
        <v>59</v>
      </c>
      <c r="C150" s="24" t="s">
        <v>479</v>
      </c>
      <c r="D150" s="25" t="s">
        <v>480</v>
      </c>
      <c r="E150" s="25" t="s">
        <v>481</v>
      </c>
      <c r="F150" s="25" t="s">
        <v>0</v>
      </c>
      <c r="G150" s="25" t="s">
        <v>1</v>
      </c>
      <c r="H150" s="25" t="s">
        <v>627</v>
      </c>
      <c r="I150" s="44" t="s">
        <v>701</v>
      </c>
      <c r="J150" s="46">
        <v>11111</v>
      </c>
      <c r="K150" s="23" t="s">
        <v>845</v>
      </c>
      <c r="L150" s="27" t="s">
        <v>918</v>
      </c>
      <c r="M150" s="39">
        <v>5024865648855</v>
      </c>
      <c r="N150" s="40" t="s">
        <v>1064</v>
      </c>
      <c r="O150" s="212" t="s">
        <v>1138</v>
      </c>
      <c r="P150" s="40" t="s">
        <v>1139</v>
      </c>
      <c r="Q150" s="12">
        <v>1945949</v>
      </c>
      <c r="R150" s="12">
        <v>1945949</v>
      </c>
      <c r="S150" s="32">
        <f t="shared" si="8"/>
        <v>0</v>
      </c>
      <c r="T150" s="13">
        <v>1.7999999999999999E-2</v>
      </c>
      <c r="U150" s="22">
        <f t="shared" si="7"/>
        <v>0</v>
      </c>
    </row>
    <row r="151" spans="1:21" ht="15" x14ac:dyDescent="0.2">
      <c r="A151" s="172"/>
      <c r="B151" s="39" t="s">
        <v>231</v>
      </c>
      <c r="C151" s="24" t="s">
        <v>479</v>
      </c>
      <c r="D151" s="25" t="s">
        <v>480</v>
      </c>
      <c r="E151" s="25" t="s">
        <v>481</v>
      </c>
      <c r="F151" s="25" t="s">
        <v>0</v>
      </c>
      <c r="G151" s="25" t="s">
        <v>1</v>
      </c>
      <c r="H151" s="25" t="s">
        <v>628</v>
      </c>
      <c r="I151" s="44" t="s">
        <v>701</v>
      </c>
      <c r="J151" s="46">
        <v>11111</v>
      </c>
      <c r="K151" s="23" t="s">
        <v>846</v>
      </c>
      <c r="L151" s="27" t="s">
        <v>918</v>
      </c>
      <c r="M151" s="39">
        <v>5024865648855</v>
      </c>
      <c r="N151" s="40" t="s">
        <v>1065</v>
      </c>
      <c r="O151" s="212" t="s">
        <v>1138</v>
      </c>
      <c r="P151" s="40" t="s">
        <v>1139</v>
      </c>
      <c r="Q151" s="12">
        <v>216064</v>
      </c>
      <c r="R151" s="12">
        <v>219698</v>
      </c>
      <c r="S151" s="32">
        <f t="shared" si="8"/>
        <v>3634</v>
      </c>
      <c r="T151" s="13">
        <v>1.7999999999999999E-2</v>
      </c>
      <c r="U151" s="22">
        <f t="shared" si="7"/>
        <v>65.411999999999992</v>
      </c>
    </row>
    <row r="152" spans="1:21" ht="15" x14ac:dyDescent="0.2">
      <c r="A152" s="172"/>
      <c r="B152" s="39" t="s">
        <v>45</v>
      </c>
      <c r="C152" s="24" t="s">
        <v>479</v>
      </c>
      <c r="D152" s="25" t="s">
        <v>480</v>
      </c>
      <c r="E152" s="25" t="s">
        <v>481</v>
      </c>
      <c r="F152" s="25" t="s">
        <v>0</v>
      </c>
      <c r="G152" s="25" t="s">
        <v>1</v>
      </c>
      <c r="H152" s="25" t="s">
        <v>629</v>
      </c>
      <c r="I152" s="44" t="s">
        <v>701</v>
      </c>
      <c r="J152" s="46">
        <v>11111</v>
      </c>
      <c r="K152" s="23" t="s">
        <v>847</v>
      </c>
      <c r="L152" s="27" t="s">
        <v>918</v>
      </c>
      <c r="M152" s="39">
        <v>5024865648855</v>
      </c>
      <c r="N152" s="40" t="s">
        <v>1066</v>
      </c>
      <c r="O152" s="212" t="s">
        <v>1138</v>
      </c>
      <c r="P152" s="40" t="s">
        <v>1139</v>
      </c>
      <c r="Q152" s="12">
        <v>73130</v>
      </c>
      <c r="R152" s="12">
        <v>74725</v>
      </c>
      <c r="S152" s="32">
        <f t="shared" si="8"/>
        <v>1595</v>
      </c>
      <c r="T152" s="13">
        <v>1.7999999999999999E-2</v>
      </c>
      <c r="U152" s="22">
        <f t="shared" si="7"/>
        <v>28.709999999999997</v>
      </c>
    </row>
    <row r="153" spans="1:21" ht="15" x14ac:dyDescent="0.2">
      <c r="A153" s="172"/>
      <c r="B153" s="39" t="s">
        <v>120</v>
      </c>
      <c r="C153" s="24" t="s">
        <v>479</v>
      </c>
      <c r="D153" s="25" t="s">
        <v>480</v>
      </c>
      <c r="E153" s="25" t="s">
        <v>481</v>
      </c>
      <c r="F153" s="25" t="s">
        <v>0</v>
      </c>
      <c r="G153" s="25" t="s">
        <v>1</v>
      </c>
      <c r="H153" s="25" t="s">
        <v>630</v>
      </c>
      <c r="I153" s="44" t="s">
        <v>701</v>
      </c>
      <c r="J153" s="46">
        <v>11111</v>
      </c>
      <c r="K153" s="23" t="s">
        <v>848</v>
      </c>
      <c r="L153" s="27" t="s">
        <v>918</v>
      </c>
      <c r="M153" s="39">
        <v>5024865648855</v>
      </c>
      <c r="N153" s="40" t="s">
        <v>1067</v>
      </c>
      <c r="O153" s="212" t="s">
        <v>1138</v>
      </c>
      <c r="P153" s="40" t="s">
        <v>1139</v>
      </c>
      <c r="Q153" s="12">
        <v>82756</v>
      </c>
      <c r="R153" s="12">
        <v>83872</v>
      </c>
      <c r="S153" s="32">
        <f t="shared" si="8"/>
        <v>1116</v>
      </c>
      <c r="T153" s="13">
        <v>1.7999999999999999E-2</v>
      </c>
      <c r="U153" s="22">
        <f t="shared" si="7"/>
        <v>20.087999999999997</v>
      </c>
    </row>
    <row r="154" spans="1:21" ht="15" x14ac:dyDescent="0.2">
      <c r="A154" s="172"/>
      <c r="B154" s="39" t="s">
        <v>54</v>
      </c>
      <c r="C154" s="24" t="s">
        <v>479</v>
      </c>
      <c r="D154" s="25" t="s">
        <v>480</v>
      </c>
      <c r="E154" s="25" t="s">
        <v>481</v>
      </c>
      <c r="F154" s="25" t="s">
        <v>0</v>
      </c>
      <c r="G154" s="25" t="s">
        <v>1</v>
      </c>
      <c r="H154" s="25" t="s">
        <v>631</v>
      </c>
      <c r="I154" s="44" t="s">
        <v>701</v>
      </c>
      <c r="J154" s="46">
        <v>11111</v>
      </c>
      <c r="K154" s="23" t="s">
        <v>849</v>
      </c>
      <c r="L154" s="27" t="s">
        <v>918</v>
      </c>
      <c r="M154" s="39">
        <v>5024865648855</v>
      </c>
      <c r="N154" s="40" t="s">
        <v>1068</v>
      </c>
      <c r="O154" s="212" t="s">
        <v>1138</v>
      </c>
      <c r="P154" s="40" t="s">
        <v>1139</v>
      </c>
      <c r="Q154" s="12">
        <v>237048</v>
      </c>
      <c r="R154" s="12">
        <v>243161</v>
      </c>
      <c r="S154" s="32">
        <f t="shared" si="8"/>
        <v>6113</v>
      </c>
      <c r="T154" s="13">
        <v>1.7999999999999999E-2</v>
      </c>
      <c r="U154" s="22">
        <f t="shared" si="7"/>
        <v>110.03399999999999</v>
      </c>
    </row>
    <row r="155" spans="1:21" ht="15" x14ac:dyDescent="0.2">
      <c r="A155" s="172"/>
      <c r="B155" s="39" t="s">
        <v>66</v>
      </c>
      <c r="C155" s="24" t="s">
        <v>479</v>
      </c>
      <c r="D155" s="25" t="s">
        <v>480</v>
      </c>
      <c r="E155" s="25" t="s">
        <v>481</v>
      </c>
      <c r="F155" s="25" t="s">
        <v>0</v>
      </c>
      <c r="G155" s="25" t="s">
        <v>1</v>
      </c>
      <c r="H155" s="25" t="s">
        <v>632</v>
      </c>
      <c r="I155" s="44" t="s">
        <v>701</v>
      </c>
      <c r="J155" s="46">
        <v>11111</v>
      </c>
      <c r="K155" s="23" t="s">
        <v>850</v>
      </c>
      <c r="L155" s="27" t="s">
        <v>918</v>
      </c>
      <c r="M155" s="39">
        <v>5024865648855</v>
      </c>
      <c r="N155" s="40" t="s">
        <v>1069</v>
      </c>
      <c r="O155" s="212" t="s">
        <v>1138</v>
      </c>
      <c r="P155" s="40" t="s">
        <v>1139</v>
      </c>
      <c r="Q155" s="12">
        <v>333715</v>
      </c>
      <c r="R155" s="12">
        <v>333715</v>
      </c>
      <c r="S155" s="32">
        <f t="shared" si="8"/>
        <v>0</v>
      </c>
      <c r="T155" s="13">
        <v>1.7999999999999999E-2</v>
      </c>
      <c r="U155" s="22">
        <f t="shared" si="7"/>
        <v>0</v>
      </c>
    </row>
    <row r="156" spans="1:21" ht="15" x14ac:dyDescent="0.2">
      <c r="A156" s="172"/>
      <c r="B156" s="39" t="s">
        <v>55</v>
      </c>
      <c r="C156" s="24" t="s">
        <v>479</v>
      </c>
      <c r="D156" s="25" t="s">
        <v>480</v>
      </c>
      <c r="E156" s="25" t="s">
        <v>481</v>
      </c>
      <c r="F156" s="25" t="s">
        <v>0</v>
      </c>
      <c r="G156" s="25" t="s">
        <v>1</v>
      </c>
      <c r="H156" s="25" t="s">
        <v>633</v>
      </c>
      <c r="I156" s="44" t="s">
        <v>701</v>
      </c>
      <c r="J156" s="46">
        <v>11111</v>
      </c>
      <c r="K156" s="23" t="s">
        <v>851</v>
      </c>
      <c r="L156" s="27" t="s">
        <v>918</v>
      </c>
      <c r="M156" s="39">
        <v>5024865648855</v>
      </c>
      <c r="N156" s="40" t="s">
        <v>1070</v>
      </c>
      <c r="O156" s="212" t="s">
        <v>1138</v>
      </c>
      <c r="P156" s="40" t="s">
        <v>1139</v>
      </c>
      <c r="Q156" s="12">
        <v>537309</v>
      </c>
      <c r="R156" s="12">
        <v>545709</v>
      </c>
      <c r="S156" s="32">
        <f t="shared" si="8"/>
        <v>8400</v>
      </c>
      <c r="T156" s="13">
        <v>1.7999999999999999E-2</v>
      </c>
      <c r="U156" s="22">
        <f t="shared" si="7"/>
        <v>151.19999999999999</v>
      </c>
    </row>
    <row r="157" spans="1:21" ht="15" x14ac:dyDescent="0.2">
      <c r="A157" s="172"/>
      <c r="B157" s="39" t="s">
        <v>40</v>
      </c>
      <c r="C157" s="24" t="s">
        <v>479</v>
      </c>
      <c r="D157" s="25" t="s">
        <v>480</v>
      </c>
      <c r="E157" s="25" t="s">
        <v>481</v>
      </c>
      <c r="F157" s="25" t="s">
        <v>0</v>
      </c>
      <c r="G157" s="25" t="s">
        <v>1</v>
      </c>
      <c r="H157" s="25" t="s">
        <v>634</v>
      </c>
      <c r="I157" s="44" t="s">
        <v>701</v>
      </c>
      <c r="J157" s="46">
        <v>11111</v>
      </c>
      <c r="K157" s="23" t="s">
        <v>852</v>
      </c>
      <c r="L157" s="27" t="s">
        <v>918</v>
      </c>
      <c r="M157" s="39">
        <v>5024865648855</v>
      </c>
      <c r="N157" s="40" t="s">
        <v>1071</v>
      </c>
      <c r="O157" s="212" t="s">
        <v>1138</v>
      </c>
      <c r="P157" s="40" t="s">
        <v>1139</v>
      </c>
      <c r="Q157" s="12">
        <v>502998</v>
      </c>
      <c r="R157" s="12">
        <v>502998</v>
      </c>
      <c r="S157" s="32">
        <f t="shared" si="8"/>
        <v>0</v>
      </c>
      <c r="T157" s="13">
        <v>1.7999999999999999E-2</v>
      </c>
      <c r="U157" s="22">
        <f t="shared" si="7"/>
        <v>0</v>
      </c>
    </row>
    <row r="158" spans="1:21" ht="15" x14ac:dyDescent="0.2">
      <c r="A158" s="172"/>
      <c r="B158" s="39" t="s">
        <v>46</v>
      </c>
      <c r="C158" s="24" t="s">
        <v>479</v>
      </c>
      <c r="D158" s="25" t="s">
        <v>480</v>
      </c>
      <c r="E158" s="25" t="s">
        <v>481</v>
      </c>
      <c r="F158" s="25" t="s">
        <v>0</v>
      </c>
      <c r="G158" s="25" t="s">
        <v>1</v>
      </c>
      <c r="H158" s="25" t="s">
        <v>635</v>
      </c>
      <c r="I158" s="44" t="s">
        <v>701</v>
      </c>
      <c r="J158" s="46">
        <v>11111</v>
      </c>
      <c r="K158" s="23" t="s">
        <v>853</v>
      </c>
      <c r="L158" s="27" t="s">
        <v>918</v>
      </c>
      <c r="M158" s="39">
        <v>5024865648855</v>
      </c>
      <c r="N158" s="40" t="s">
        <v>1072</v>
      </c>
      <c r="O158" s="212" t="s">
        <v>1138</v>
      </c>
      <c r="P158" s="40" t="s">
        <v>1139</v>
      </c>
      <c r="Q158" s="12">
        <v>117364</v>
      </c>
      <c r="R158" s="12">
        <v>118846</v>
      </c>
      <c r="S158" s="32">
        <f t="shared" si="8"/>
        <v>1482</v>
      </c>
      <c r="T158" s="13">
        <v>1.7999999999999999E-2</v>
      </c>
      <c r="U158" s="22">
        <f t="shared" si="7"/>
        <v>26.675999999999998</v>
      </c>
    </row>
    <row r="159" spans="1:21" ht="15" x14ac:dyDescent="0.2">
      <c r="A159" s="172"/>
      <c r="B159" s="39" t="s">
        <v>105</v>
      </c>
      <c r="C159" s="24" t="s">
        <v>479</v>
      </c>
      <c r="D159" s="25" t="s">
        <v>480</v>
      </c>
      <c r="E159" s="25" t="s">
        <v>481</v>
      </c>
      <c r="F159" s="25" t="s">
        <v>0</v>
      </c>
      <c r="G159" s="25" t="s">
        <v>1</v>
      </c>
      <c r="H159" s="25" t="s">
        <v>636</v>
      </c>
      <c r="I159" s="44" t="s">
        <v>701</v>
      </c>
      <c r="J159" s="46">
        <v>11111</v>
      </c>
      <c r="K159" s="23" t="s">
        <v>854</v>
      </c>
      <c r="L159" s="27" t="s">
        <v>918</v>
      </c>
      <c r="M159" s="39">
        <v>5024865648855</v>
      </c>
      <c r="N159" s="40" t="s">
        <v>1073</v>
      </c>
      <c r="O159" s="212" t="s">
        <v>1138</v>
      </c>
      <c r="P159" s="40" t="s">
        <v>1139</v>
      </c>
      <c r="Q159" s="12">
        <v>36420</v>
      </c>
      <c r="R159" s="12">
        <v>36846</v>
      </c>
      <c r="S159" s="32">
        <f t="shared" si="8"/>
        <v>426</v>
      </c>
      <c r="T159" s="13">
        <v>1.7999999999999999E-2</v>
      </c>
      <c r="U159" s="22">
        <f t="shared" si="7"/>
        <v>7.6679999999999993</v>
      </c>
    </row>
    <row r="160" spans="1:21" ht="15" x14ac:dyDescent="0.2">
      <c r="A160" s="172"/>
      <c r="B160" s="39" t="s">
        <v>232</v>
      </c>
      <c r="C160" s="24" t="s">
        <v>479</v>
      </c>
      <c r="D160" s="25" t="s">
        <v>480</v>
      </c>
      <c r="E160" s="25" t="s">
        <v>481</v>
      </c>
      <c r="F160" s="25" t="s">
        <v>0</v>
      </c>
      <c r="G160" s="25" t="s">
        <v>1</v>
      </c>
      <c r="H160" s="25" t="s">
        <v>637</v>
      </c>
      <c r="I160" s="44" t="s">
        <v>701</v>
      </c>
      <c r="J160" s="46">
        <v>11111</v>
      </c>
      <c r="K160" s="23" t="s">
        <v>855</v>
      </c>
      <c r="L160" s="27" t="s">
        <v>918</v>
      </c>
      <c r="M160" s="39">
        <v>5024865648855</v>
      </c>
      <c r="N160" s="40" t="s">
        <v>1074</v>
      </c>
      <c r="O160" s="212" t="s">
        <v>1138</v>
      </c>
      <c r="P160" s="40" t="s">
        <v>1139</v>
      </c>
      <c r="Q160" s="12">
        <v>206958</v>
      </c>
      <c r="R160" s="12">
        <v>207024</v>
      </c>
      <c r="S160" s="32">
        <f t="shared" si="8"/>
        <v>66</v>
      </c>
      <c r="T160" s="13">
        <v>1.7999999999999999E-2</v>
      </c>
      <c r="U160" s="22">
        <f t="shared" si="7"/>
        <v>1.1879999999999999</v>
      </c>
    </row>
    <row r="161" spans="1:21" ht="15" x14ac:dyDescent="0.2">
      <c r="A161" s="172"/>
      <c r="B161" s="39" t="s">
        <v>26</v>
      </c>
      <c r="C161" s="24" t="s">
        <v>479</v>
      </c>
      <c r="D161" s="25" t="s">
        <v>480</v>
      </c>
      <c r="E161" s="25" t="s">
        <v>481</v>
      </c>
      <c r="F161" s="25" t="s">
        <v>0</v>
      </c>
      <c r="G161" s="25" t="s">
        <v>1</v>
      </c>
      <c r="H161" s="25" t="s">
        <v>638</v>
      </c>
      <c r="I161" s="44" t="s">
        <v>701</v>
      </c>
      <c r="J161" s="46">
        <v>11111</v>
      </c>
      <c r="K161" s="23" t="s">
        <v>856</v>
      </c>
      <c r="L161" s="27" t="s">
        <v>918</v>
      </c>
      <c r="M161" s="39">
        <v>5024865648855</v>
      </c>
      <c r="N161" s="40" t="s">
        <v>1075</v>
      </c>
      <c r="O161" s="212" t="s">
        <v>1138</v>
      </c>
      <c r="P161" s="40" t="s">
        <v>1139</v>
      </c>
      <c r="Q161" s="12">
        <v>225014</v>
      </c>
      <c r="R161" s="12">
        <v>227793</v>
      </c>
      <c r="S161" s="32">
        <f t="shared" si="8"/>
        <v>2779</v>
      </c>
      <c r="T161" s="11">
        <v>1.7999999999999999E-2</v>
      </c>
      <c r="U161" s="22">
        <f t="shared" si="7"/>
        <v>50.021999999999998</v>
      </c>
    </row>
    <row r="162" spans="1:21" ht="15" x14ac:dyDescent="0.2">
      <c r="A162" s="172"/>
      <c r="B162" s="39" t="s">
        <v>96</v>
      </c>
      <c r="C162" s="24" t="s">
        <v>479</v>
      </c>
      <c r="D162" s="25" t="s">
        <v>480</v>
      </c>
      <c r="E162" s="25" t="s">
        <v>481</v>
      </c>
      <c r="F162" s="25" t="s">
        <v>0</v>
      </c>
      <c r="G162" s="25" t="s">
        <v>1</v>
      </c>
      <c r="H162" s="25" t="s">
        <v>639</v>
      </c>
      <c r="I162" s="44" t="s">
        <v>701</v>
      </c>
      <c r="J162" s="46">
        <v>11111</v>
      </c>
      <c r="K162" s="23" t="s">
        <v>857</v>
      </c>
      <c r="L162" s="27" t="s">
        <v>918</v>
      </c>
      <c r="M162" s="39">
        <v>5024865648855</v>
      </c>
      <c r="N162" s="40" t="s">
        <v>1076</v>
      </c>
      <c r="O162" s="212" t="s">
        <v>1138</v>
      </c>
      <c r="P162" s="40" t="s">
        <v>1139</v>
      </c>
      <c r="Q162" s="12">
        <v>102624</v>
      </c>
      <c r="R162" s="12">
        <v>102885</v>
      </c>
      <c r="S162" s="32">
        <f t="shared" si="8"/>
        <v>261</v>
      </c>
      <c r="T162" s="13">
        <v>1.7999999999999999E-2</v>
      </c>
      <c r="U162" s="22">
        <f t="shared" si="7"/>
        <v>4.6979999999999995</v>
      </c>
    </row>
    <row r="163" spans="1:21" ht="15" x14ac:dyDescent="0.2">
      <c r="A163" s="172"/>
      <c r="B163" s="39" t="s">
        <v>97</v>
      </c>
      <c r="C163" s="24" t="s">
        <v>479</v>
      </c>
      <c r="D163" s="25" t="s">
        <v>480</v>
      </c>
      <c r="E163" s="25" t="s">
        <v>481</v>
      </c>
      <c r="F163" s="25" t="s">
        <v>0</v>
      </c>
      <c r="G163" s="25" t="s">
        <v>1</v>
      </c>
      <c r="H163" s="25" t="s">
        <v>640</v>
      </c>
      <c r="I163" s="44" t="s">
        <v>701</v>
      </c>
      <c r="J163" s="46">
        <v>11111</v>
      </c>
      <c r="K163" s="23" t="s">
        <v>858</v>
      </c>
      <c r="L163" s="27" t="s">
        <v>918</v>
      </c>
      <c r="M163" s="39">
        <v>5024865648855</v>
      </c>
      <c r="N163" s="40" t="s">
        <v>1077</v>
      </c>
      <c r="O163" s="212" t="s">
        <v>1138</v>
      </c>
      <c r="P163" s="40" t="s">
        <v>1139</v>
      </c>
      <c r="Q163" s="12">
        <v>284482</v>
      </c>
      <c r="R163" s="12">
        <v>288350</v>
      </c>
      <c r="S163" s="32">
        <f t="shared" si="8"/>
        <v>3868</v>
      </c>
      <c r="T163" s="13">
        <v>1.7999999999999999E-2</v>
      </c>
      <c r="U163" s="22">
        <f t="shared" si="7"/>
        <v>69.623999999999995</v>
      </c>
    </row>
    <row r="164" spans="1:21" ht="15" x14ac:dyDescent="0.2">
      <c r="A164" s="172"/>
      <c r="B164" s="39" t="s">
        <v>122</v>
      </c>
      <c r="C164" s="24" t="s">
        <v>479</v>
      </c>
      <c r="D164" s="25" t="s">
        <v>480</v>
      </c>
      <c r="E164" s="25" t="s">
        <v>481</v>
      </c>
      <c r="F164" s="25" t="s">
        <v>0</v>
      </c>
      <c r="G164" s="25" t="s">
        <v>1</v>
      </c>
      <c r="H164" s="25" t="s">
        <v>641</v>
      </c>
      <c r="I164" s="44" t="s">
        <v>701</v>
      </c>
      <c r="J164" s="46">
        <v>11111</v>
      </c>
      <c r="K164" s="23" t="s">
        <v>859</v>
      </c>
      <c r="L164" s="27" t="s">
        <v>918</v>
      </c>
      <c r="M164" s="39">
        <v>5024865648855</v>
      </c>
      <c r="N164" s="40" t="s">
        <v>1078</v>
      </c>
      <c r="O164" s="212" t="s">
        <v>1138</v>
      </c>
      <c r="P164" s="40" t="s">
        <v>1139</v>
      </c>
      <c r="Q164" s="12">
        <v>480517</v>
      </c>
      <c r="R164" s="12">
        <v>486348</v>
      </c>
      <c r="S164" s="32">
        <f t="shared" si="8"/>
        <v>5831</v>
      </c>
      <c r="T164" s="11">
        <v>1.7999999999999999E-2</v>
      </c>
      <c r="U164" s="22">
        <f t="shared" si="7"/>
        <v>104.958</v>
      </c>
    </row>
    <row r="165" spans="1:21" ht="15" x14ac:dyDescent="0.2">
      <c r="A165" s="172"/>
      <c r="B165" s="39" t="s">
        <v>68</v>
      </c>
      <c r="C165" s="24" t="s">
        <v>479</v>
      </c>
      <c r="D165" s="25" t="s">
        <v>480</v>
      </c>
      <c r="E165" s="25" t="s">
        <v>481</v>
      </c>
      <c r="F165" s="25" t="s">
        <v>0</v>
      </c>
      <c r="G165" s="25" t="s">
        <v>1</v>
      </c>
      <c r="H165" s="25" t="s">
        <v>642</v>
      </c>
      <c r="I165" s="44" t="s">
        <v>701</v>
      </c>
      <c r="J165" s="46">
        <v>11111</v>
      </c>
      <c r="K165" s="23" t="s">
        <v>860</v>
      </c>
      <c r="L165" s="27" t="s">
        <v>918</v>
      </c>
      <c r="M165" s="39">
        <v>5024865648855</v>
      </c>
      <c r="N165" s="40" t="s">
        <v>1079</v>
      </c>
      <c r="O165" s="212" t="s">
        <v>1138</v>
      </c>
      <c r="P165" s="40" t="s">
        <v>1139</v>
      </c>
      <c r="Q165" s="12">
        <v>68587</v>
      </c>
      <c r="R165" s="12">
        <v>69966</v>
      </c>
      <c r="S165" s="32">
        <f t="shared" ref="S165:S196" si="9">R165-Q165</f>
        <v>1379</v>
      </c>
      <c r="T165" s="13">
        <v>1.7999999999999999E-2</v>
      </c>
      <c r="U165" s="22">
        <f t="shared" si="7"/>
        <v>24.821999999999999</v>
      </c>
    </row>
    <row r="166" spans="1:21" ht="15" x14ac:dyDescent="0.2">
      <c r="A166" s="172"/>
      <c r="B166" s="39" t="s">
        <v>27</v>
      </c>
      <c r="C166" s="24" t="s">
        <v>479</v>
      </c>
      <c r="D166" s="25" t="s">
        <v>480</v>
      </c>
      <c r="E166" s="25" t="s">
        <v>481</v>
      </c>
      <c r="F166" s="25" t="s">
        <v>0</v>
      </c>
      <c r="G166" s="25" t="s">
        <v>1</v>
      </c>
      <c r="H166" s="25" t="s">
        <v>643</v>
      </c>
      <c r="I166" s="44" t="s">
        <v>701</v>
      </c>
      <c r="J166" s="46">
        <v>11111</v>
      </c>
      <c r="K166" s="23" t="s">
        <v>861</v>
      </c>
      <c r="L166" s="27" t="s">
        <v>918</v>
      </c>
      <c r="M166" s="39">
        <v>5024865648855</v>
      </c>
      <c r="N166" s="40" t="s">
        <v>1080</v>
      </c>
      <c r="O166" s="212" t="s">
        <v>1138</v>
      </c>
      <c r="P166" s="40" t="s">
        <v>1139</v>
      </c>
      <c r="Q166" s="12">
        <v>162294</v>
      </c>
      <c r="R166" s="12">
        <v>163617</v>
      </c>
      <c r="S166" s="32">
        <f t="shared" si="9"/>
        <v>1323</v>
      </c>
      <c r="T166" s="13">
        <v>1.7999999999999999E-2</v>
      </c>
      <c r="U166" s="22">
        <f t="shared" si="7"/>
        <v>23.813999999999997</v>
      </c>
    </row>
    <row r="167" spans="1:21" ht="15" x14ac:dyDescent="0.2">
      <c r="A167" s="172"/>
      <c r="B167" s="39" t="s">
        <v>115</v>
      </c>
      <c r="C167" s="24" t="s">
        <v>479</v>
      </c>
      <c r="D167" s="25" t="s">
        <v>480</v>
      </c>
      <c r="E167" s="25" t="s">
        <v>481</v>
      </c>
      <c r="F167" s="25" t="s">
        <v>0</v>
      </c>
      <c r="G167" s="25" t="s">
        <v>1</v>
      </c>
      <c r="H167" s="25" t="s">
        <v>644</v>
      </c>
      <c r="I167" s="44" t="s">
        <v>701</v>
      </c>
      <c r="J167" s="46">
        <v>11111</v>
      </c>
      <c r="K167" s="23" t="s">
        <v>862</v>
      </c>
      <c r="L167" s="27" t="s">
        <v>918</v>
      </c>
      <c r="M167" s="39">
        <v>5024865648855</v>
      </c>
      <c r="N167" s="40" t="s">
        <v>1081</v>
      </c>
      <c r="O167" s="212" t="s">
        <v>1138</v>
      </c>
      <c r="P167" s="40" t="s">
        <v>1139</v>
      </c>
      <c r="Q167" s="12">
        <v>591709</v>
      </c>
      <c r="R167" s="12">
        <v>606721</v>
      </c>
      <c r="S167" s="32">
        <f t="shared" si="9"/>
        <v>15012</v>
      </c>
      <c r="T167" s="13">
        <v>1.7999999999999999E-2</v>
      </c>
      <c r="U167" s="22">
        <f t="shared" si="7"/>
        <v>270.21599999999995</v>
      </c>
    </row>
    <row r="168" spans="1:21" ht="15" x14ac:dyDescent="0.2">
      <c r="A168" s="172"/>
      <c r="B168" s="39" t="s">
        <v>118</v>
      </c>
      <c r="C168" s="24" t="s">
        <v>479</v>
      </c>
      <c r="D168" s="25" t="s">
        <v>480</v>
      </c>
      <c r="E168" s="25" t="s">
        <v>481</v>
      </c>
      <c r="F168" s="25" t="s">
        <v>0</v>
      </c>
      <c r="G168" s="25" t="s">
        <v>1</v>
      </c>
      <c r="H168" s="25" t="s">
        <v>645</v>
      </c>
      <c r="I168" s="44" t="s">
        <v>701</v>
      </c>
      <c r="J168" s="46">
        <v>11111</v>
      </c>
      <c r="K168" s="23" t="s">
        <v>863</v>
      </c>
      <c r="L168" s="27" t="s">
        <v>918</v>
      </c>
      <c r="M168" s="39">
        <v>5024865648855</v>
      </c>
      <c r="N168" s="40" t="s">
        <v>1082</v>
      </c>
      <c r="O168" s="212" t="s">
        <v>1138</v>
      </c>
      <c r="P168" s="40" t="s">
        <v>1139</v>
      </c>
      <c r="Q168" s="12">
        <v>920257</v>
      </c>
      <c r="R168" s="12">
        <v>934602</v>
      </c>
      <c r="S168" s="32">
        <f t="shared" si="9"/>
        <v>14345</v>
      </c>
      <c r="T168" s="13">
        <v>1.7999999999999999E-2</v>
      </c>
      <c r="U168" s="22">
        <f t="shared" si="7"/>
        <v>258.20999999999998</v>
      </c>
    </row>
    <row r="169" spans="1:21" ht="15" x14ac:dyDescent="0.2">
      <c r="A169" s="172"/>
      <c r="B169" s="39" t="s">
        <v>234</v>
      </c>
      <c r="C169" s="24" t="s">
        <v>479</v>
      </c>
      <c r="D169" s="25" t="s">
        <v>480</v>
      </c>
      <c r="E169" s="25" t="s">
        <v>481</v>
      </c>
      <c r="F169" s="59" t="s">
        <v>0</v>
      </c>
      <c r="G169" s="59" t="s">
        <v>1</v>
      </c>
      <c r="H169" s="25" t="s">
        <v>646</v>
      </c>
      <c r="I169" s="44" t="s">
        <v>701</v>
      </c>
      <c r="J169" s="46">
        <v>11111</v>
      </c>
      <c r="K169" s="23" t="s">
        <v>864</v>
      </c>
      <c r="L169" s="27" t="s">
        <v>918</v>
      </c>
      <c r="M169" s="39">
        <v>5024865648855</v>
      </c>
      <c r="N169" s="40" t="s">
        <v>1083</v>
      </c>
      <c r="O169" s="212" t="s">
        <v>1138</v>
      </c>
      <c r="P169" s="40" t="s">
        <v>1139</v>
      </c>
      <c r="Q169" s="12">
        <v>51861</v>
      </c>
      <c r="R169" s="12">
        <v>54242</v>
      </c>
      <c r="S169" s="32">
        <f t="shared" si="9"/>
        <v>2381</v>
      </c>
      <c r="T169" s="13">
        <v>1.7999999999999999E-2</v>
      </c>
      <c r="U169" s="22">
        <f t="shared" si="7"/>
        <v>42.857999999999997</v>
      </c>
    </row>
    <row r="170" spans="1:21" ht="15" x14ac:dyDescent="0.2">
      <c r="A170" s="172"/>
      <c r="B170" s="39" t="s">
        <v>28</v>
      </c>
      <c r="C170" s="24" t="s">
        <v>479</v>
      </c>
      <c r="D170" s="25" t="s">
        <v>480</v>
      </c>
      <c r="E170" s="25" t="s">
        <v>481</v>
      </c>
      <c r="F170" s="25" t="s">
        <v>0</v>
      </c>
      <c r="G170" s="25" t="s">
        <v>1</v>
      </c>
      <c r="H170" s="25" t="s">
        <v>647</v>
      </c>
      <c r="I170" s="44" t="s">
        <v>701</v>
      </c>
      <c r="J170" s="46">
        <v>11111</v>
      </c>
      <c r="K170" s="23" t="s">
        <v>865</v>
      </c>
      <c r="L170" s="27" t="s">
        <v>918</v>
      </c>
      <c r="M170" s="39">
        <v>5024865648855</v>
      </c>
      <c r="N170" s="40" t="s">
        <v>1084</v>
      </c>
      <c r="O170" s="212" t="s">
        <v>1138</v>
      </c>
      <c r="P170" s="40" t="s">
        <v>1139</v>
      </c>
      <c r="Q170" s="12">
        <v>870530</v>
      </c>
      <c r="R170" s="12">
        <v>880769</v>
      </c>
      <c r="S170" s="32">
        <f t="shared" si="9"/>
        <v>10239</v>
      </c>
      <c r="T170" s="11">
        <v>1.7999999999999999E-2</v>
      </c>
      <c r="U170" s="22">
        <f t="shared" si="7"/>
        <v>184.30199999999999</v>
      </c>
    </row>
    <row r="171" spans="1:21" ht="15" x14ac:dyDescent="0.2">
      <c r="A171" s="172"/>
      <c r="B171" s="39" t="s">
        <v>102</v>
      </c>
      <c r="C171" s="24" t="s">
        <v>479</v>
      </c>
      <c r="D171" s="25" t="s">
        <v>480</v>
      </c>
      <c r="E171" s="25" t="s">
        <v>481</v>
      </c>
      <c r="F171" s="25" t="s">
        <v>0</v>
      </c>
      <c r="G171" s="25" t="s">
        <v>1</v>
      </c>
      <c r="H171" s="25" t="s">
        <v>648</v>
      </c>
      <c r="I171" s="44" t="s">
        <v>701</v>
      </c>
      <c r="J171" s="46">
        <v>11111</v>
      </c>
      <c r="K171" s="23" t="s">
        <v>866</v>
      </c>
      <c r="L171" s="27" t="s">
        <v>918</v>
      </c>
      <c r="M171" s="39">
        <v>5024865648855</v>
      </c>
      <c r="N171" s="40" t="s">
        <v>1085</v>
      </c>
      <c r="O171" s="212" t="s">
        <v>1138</v>
      </c>
      <c r="P171" s="40" t="s">
        <v>1139</v>
      </c>
      <c r="Q171" s="12">
        <v>84314</v>
      </c>
      <c r="R171" s="12">
        <v>84533</v>
      </c>
      <c r="S171" s="32">
        <f t="shared" si="9"/>
        <v>219</v>
      </c>
      <c r="T171" s="13">
        <v>1.7999999999999999E-2</v>
      </c>
      <c r="U171" s="22">
        <f t="shared" si="7"/>
        <v>3.9419999999999997</v>
      </c>
    </row>
    <row r="172" spans="1:21" ht="15" x14ac:dyDescent="0.2">
      <c r="A172" s="172"/>
      <c r="B172" s="39" t="s">
        <v>107</v>
      </c>
      <c r="C172" s="24" t="s">
        <v>479</v>
      </c>
      <c r="D172" s="25" t="s">
        <v>480</v>
      </c>
      <c r="E172" s="25" t="s">
        <v>481</v>
      </c>
      <c r="F172" s="25" t="s">
        <v>0</v>
      </c>
      <c r="G172" s="25" t="s">
        <v>1</v>
      </c>
      <c r="H172" s="25" t="s">
        <v>649</v>
      </c>
      <c r="I172" s="44" t="s">
        <v>701</v>
      </c>
      <c r="J172" s="46">
        <v>11111</v>
      </c>
      <c r="K172" s="23" t="s">
        <v>867</v>
      </c>
      <c r="L172" s="27" t="s">
        <v>918</v>
      </c>
      <c r="M172" s="39">
        <v>5024865648855</v>
      </c>
      <c r="N172" s="40" t="s">
        <v>1086</v>
      </c>
      <c r="O172" s="212" t="s">
        <v>1138</v>
      </c>
      <c r="P172" s="40" t="s">
        <v>1139</v>
      </c>
      <c r="Q172" s="12">
        <v>325971</v>
      </c>
      <c r="R172" s="12">
        <v>325971</v>
      </c>
      <c r="S172" s="32">
        <f t="shared" si="9"/>
        <v>0</v>
      </c>
      <c r="T172" s="13">
        <v>1.7999999999999999E-2</v>
      </c>
      <c r="U172" s="22">
        <f t="shared" si="7"/>
        <v>0</v>
      </c>
    </row>
    <row r="173" spans="1:21" ht="15" x14ac:dyDescent="0.2">
      <c r="A173" s="172"/>
      <c r="B173" s="39" t="s">
        <v>225</v>
      </c>
      <c r="C173" s="24" t="s">
        <v>479</v>
      </c>
      <c r="D173" s="25" t="s">
        <v>480</v>
      </c>
      <c r="E173" s="25" t="s">
        <v>481</v>
      </c>
      <c r="F173" s="25" t="s">
        <v>0</v>
      </c>
      <c r="G173" s="25" t="s">
        <v>1</v>
      </c>
      <c r="H173" s="25" t="s">
        <v>650</v>
      </c>
      <c r="I173" s="44" t="s">
        <v>701</v>
      </c>
      <c r="J173" s="46">
        <v>11111</v>
      </c>
      <c r="K173" s="23" t="s">
        <v>868</v>
      </c>
      <c r="L173" s="27" t="s">
        <v>918</v>
      </c>
      <c r="M173" s="39">
        <v>5024865648855</v>
      </c>
      <c r="N173" s="40" t="s">
        <v>1087</v>
      </c>
      <c r="O173" s="212" t="s">
        <v>1138</v>
      </c>
      <c r="P173" s="40" t="s">
        <v>1139</v>
      </c>
      <c r="Q173" s="12">
        <v>124399</v>
      </c>
      <c r="R173" s="12">
        <v>126105</v>
      </c>
      <c r="S173" s="32">
        <f t="shared" si="9"/>
        <v>1706</v>
      </c>
      <c r="T173" s="13">
        <v>1.7999999999999999E-2</v>
      </c>
      <c r="U173" s="22">
        <f t="shared" si="7"/>
        <v>30.707999999999998</v>
      </c>
    </row>
    <row r="174" spans="1:21" ht="15" x14ac:dyDescent="0.2">
      <c r="A174" s="172"/>
      <c r="B174" s="39" t="s">
        <v>109</v>
      </c>
      <c r="C174" s="24" t="s">
        <v>479</v>
      </c>
      <c r="D174" s="25" t="s">
        <v>480</v>
      </c>
      <c r="E174" s="25" t="s">
        <v>481</v>
      </c>
      <c r="F174" s="25" t="s">
        <v>0</v>
      </c>
      <c r="G174" s="25" t="s">
        <v>1</v>
      </c>
      <c r="H174" s="25" t="s">
        <v>651</v>
      </c>
      <c r="I174" s="44" t="s">
        <v>701</v>
      </c>
      <c r="J174" s="46">
        <v>11111</v>
      </c>
      <c r="K174" s="23" t="s">
        <v>869</v>
      </c>
      <c r="L174" s="27" t="s">
        <v>918</v>
      </c>
      <c r="M174" s="39">
        <v>5024865648855</v>
      </c>
      <c r="N174" s="40" t="s">
        <v>1088</v>
      </c>
      <c r="O174" s="212" t="s">
        <v>1138</v>
      </c>
      <c r="P174" s="40" t="s">
        <v>1139</v>
      </c>
      <c r="Q174" s="12">
        <v>214576</v>
      </c>
      <c r="R174" s="12">
        <v>218572</v>
      </c>
      <c r="S174" s="32">
        <f t="shared" si="9"/>
        <v>3996</v>
      </c>
      <c r="T174" s="13">
        <v>1.7999999999999999E-2</v>
      </c>
      <c r="U174" s="22">
        <f t="shared" si="7"/>
        <v>71.927999999999997</v>
      </c>
    </row>
    <row r="175" spans="1:21" ht="15" x14ac:dyDescent="0.2">
      <c r="A175" s="172"/>
      <c r="B175" s="39" t="s">
        <v>51</v>
      </c>
      <c r="C175" s="24" t="s">
        <v>479</v>
      </c>
      <c r="D175" s="25" t="s">
        <v>480</v>
      </c>
      <c r="E175" s="25" t="s">
        <v>481</v>
      </c>
      <c r="F175" s="25" t="s">
        <v>0</v>
      </c>
      <c r="G175" s="25" t="s">
        <v>1</v>
      </c>
      <c r="H175" s="25" t="s">
        <v>652</v>
      </c>
      <c r="I175" s="44" t="s">
        <v>701</v>
      </c>
      <c r="J175" s="46">
        <v>11111</v>
      </c>
      <c r="K175" s="23" t="s">
        <v>870</v>
      </c>
      <c r="L175" s="27" t="s">
        <v>918</v>
      </c>
      <c r="M175" s="39">
        <v>5024865648855</v>
      </c>
      <c r="N175" s="40" t="s">
        <v>1089</v>
      </c>
      <c r="O175" s="212" t="s">
        <v>1138</v>
      </c>
      <c r="P175" s="40" t="s">
        <v>1139</v>
      </c>
      <c r="Q175" s="12">
        <v>229029</v>
      </c>
      <c r="R175" s="12">
        <v>229029</v>
      </c>
      <c r="S175" s="32">
        <f t="shared" si="9"/>
        <v>0</v>
      </c>
      <c r="T175" s="11">
        <v>1.7999999999999999E-2</v>
      </c>
      <c r="U175" s="22">
        <f t="shared" si="7"/>
        <v>0</v>
      </c>
    </row>
    <row r="176" spans="1:21" ht="15" x14ac:dyDescent="0.2">
      <c r="A176" s="172"/>
      <c r="B176" s="39" t="s">
        <v>226</v>
      </c>
      <c r="C176" s="24" t="s">
        <v>479</v>
      </c>
      <c r="D176" s="25" t="s">
        <v>480</v>
      </c>
      <c r="E176" s="25" t="s">
        <v>481</v>
      </c>
      <c r="F176" s="25" t="s">
        <v>0</v>
      </c>
      <c r="G176" s="25" t="s">
        <v>1</v>
      </c>
      <c r="H176" s="25" t="s">
        <v>653</v>
      </c>
      <c r="I176" s="44" t="s">
        <v>701</v>
      </c>
      <c r="J176" s="46">
        <v>11111</v>
      </c>
      <c r="K176" s="23" t="s">
        <v>871</v>
      </c>
      <c r="L176" s="27" t="s">
        <v>918</v>
      </c>
      <c r="M176" s="39">
        <v>5024865648855</v>
      </c>
      <c r="N176" s="40" t="s">
        <v>1090</v>
      </c>
      <c r="O176" s="212" t="s">
        <v>1138</v>
      </c>
      <c r="P176" s="40" t="s">
        <v>1139</v>
      </c>
      <c r="Q176" s="12">
        <v>200627</v>
      </c>
      <c r="R176" s="12">
        <v>202984</v>
      </c>
      <c r="S176" s="32">
        <f t="shared" si="9"/>
        <v>2357</v>
      </c>
      <c r="T176" s="13">
        <v>1.7999999999999999E-2</v>
      </c>
      <c r="U176" s="22">
        <f t="shared" si="7"/>
        <v>42.425999999999995</v>
      </c>
    </row>
    <row r="177" spans="1:21" ht="15" x14ac:dyDescent="0.2">
      <c r="A177" s="172"/>
      <c r="B177" s="39" t="s">
        <v>368</v>
      </c>
      <c r="C177" s="24" t="s">
        <v>479</v>
      </c>
      <c r="D177" s="25" t="s">
        <v>480</v>
      </c>
      <c r="E177" s="25" t="s">
        <v>481</v>
      </c>
      <c r="F177" s="25" t="s">
        <v>0</v>
      </c>
      <c r="G177" s="25" t="s">
        <v>1</v>
      </c>
      <c r="H177" s="25" t="s">
        <v>654</v>
      </c>
      <c r="I177" s="44" t="s">
        <v>701</v>
      </c>
      <c r="J177" s="46">
        <v>11111</v>
      </c>
      <c r="K177" s="23" t="s">
        <v>872</v>
      </c>
      <c r="L177" s="27" t="s">
        <v>918</v>
      </c>
      <c r="M177" s="39">
        <v>5024865648855</v>
      </c>
      <c r="N177" s="40" t="s">
        <v>1091</v>
      </c>
      <c r="O177" s="212" t="s">
        <v>1138</v>
      </c>
      <c r="P177" s="40" t="s">
        <v>1139</v>
      </c>
      <c r="Q177" s="12">
        <v>27082</v>
      </c>
      <c r="R177" s="12">
        <v>27082</v>
      </c>
      <c r="S177" s="32">
        <f t="shared" si="9"/>
        <v>0</v>
      </c>
      <c r="T177" s="13">
        <v>1.7999999999999999E-2</v>
      </c>
      <c r="U177" s="22">
        <f t="shared" si="7"/>
        <v>0</v>
      </c>
    </row>
    <row r="178" spans="1:21" ht="15" x14ac:dyDescent="0.2">
      <c r="A178" s="172"/>
      <c r="B178" s="39" t="s">
        <v>369</v>
      </c>
      <c r="C178" s="24" t="s">
        <v>479</v>
      </c>
      <c r="D178" s="25" t="s">
        <v>480</v>
      </c>
      <c r="E178" s="25" t="s">
        <v>481</v>
      </c>
      <c r="F178" s="25" t="s">
        <v>0</v>
      </c>
      <c r="G178" s="25" t="s">
        <v>1</v>
      </c>
      <c r="H178" s="25" t="s">
        <v>655</v>
      </c>
      <c r="I178" s="44" t="s">
        <v>701</v>
      </c>
      <c r="J178" s="46">
        <v>11111</v>
      </c>
      <c r="K178" s="23" t="s">
        <v>873</v>
      </c>
      <c r="L178" s="27" t="s">
        <v>918</v>
      </c>
      <c r="M178" s="39">
        <v>5024865648855</v>
      </c>
      <c r="N178" s="40" t="s">
        <v>1092</v>
      </c>
      <c r="O178" s="212" t="s">
        <v>1138</v>
      </c>
      <c r="P178" s="40" t="s">
        <v>1139</v>
      </c>
      <c r="Q178" s="12">
        <v>68705</v>
      </c>
      <c r="R178" s="12">
        <v>68744</v>
      </c>
      <c r="S178" s="32">
        <f t="shared" si="9"/>
        <v>39</v>
      </c>
      <c r="T178" s="13">
        <v>1.7999999999999999E-2</v>
      </c>
      <c r="U178" s="22">
        <f t="shared" si="7"/>
        <v>0.70199999999999996</v>
      </c>
    </row>
    <row r="179" spans="1:21" ht="15" x14ac:dyDescent="0.2">
      <c r="A179" s="172"/>
      <c r="B179" s="39" t="s">
        <v>370</v>
      </c>
      <c r="C179" s="24" t="s">
        <v>479</v>
      </c>
      <c r="D179" s="25" t="s">
        <v>480</v>
      </c>
      <c r="E179" s="25" t="s">
        <v>481</v>
      </c>
      <c r="F179" s="25" t="s">
        <v>0</v>
      </c>
      <c r="G179" s="25" t="s">
        <v>1</v>
      </c>
      <c r="H179" s="25" t="s">
        <v>656</v>
      </c>
      <c r="I179" s="44" t="s">
        <v>701</v>
      </c>
      <c r="J179" s="46">
        <v>11111</v>
      </c>
      <c r="K179" s="23" t="s">
        <v>874</v>
      </c>
      <c r="L179" s="27" t="s">
        <v>918</v>
      </c>
      <c r="M179" s="39">
        <v>5024865648855</v>
      </c>
      <c r="N179" s="40" t="s">
        <v>1093</v>
      </c>
      <c r="O179" s="212" t="s">
        <v>1138</v>
      </c>
      <c r="P179" s="40" t="s">
        <v>1139</v>
      </c>
      <c r="Q179" s="12">
        <v>27332</v>
      </c>
      <c r="R179" s="12">
        <v>28086</v>
      </c>
      <c r="S179" s="32">
        <f t="shared" si="9"/>
        <v>754</v>
      </c>
      <c r="T179" s="13">
        <v>1.7999999999999999E-2</v>
      </c>
      <c r="U179" s="22">
        <f t="shared" si="7"/>
        <v>13.571999999999999</v>
      </c>
    </row>
    <row r="180" spans="1:21" ht="15" x14ac:dyDescent="0.2">
      <c r="A180" s="172"/>
      <c r="B180" s="39" t="s">
        <v>371</v>
      </c>
      <c r="C180" s="24" t="s">
        <v>479</v>
      </c>
      <c r="D180" s="25" t="s">
        <v>480</v>
      </c>
      <c r="E180" s="25" t="s">
        <v>481</v>
      </c>
      <c r="F180" s="25" t="s">
        <v>0</v>
      </c>
      <c r="G180" s="25" t="s">
        <v>1</v>
      </c>
      <c r="H180" s="25" t="s">
        <v>657</v>
      </c>
      <c r="I180" s="44" t="s">
        <v>701</v>
      </c>
      <c r="J180" s="46">
        <v>11111</v>
      </c>
      <c r="K180" s="23" t="s">
        <v>875</v>
      </c>
      <c r="L180" s="27" t="s">
        <v>918</v>
      </c>
      <c r="M180" s="39">
        <v>5024865648855</v>
      </c>
      <c r="N180" s="40" t="s">
        <v>1094</v>
      </c>
      <c r="O180" s="212" t="s">
        <v>1138</v>
      </c>
      <c r="P180" s="40" t="s">
        <v>1139</v>
      </c>
      <c r="Q180" s="12">
        <v>48159</v>
      </c>
      <c r="R180" s="12">
        <v>53031</v>
      </c>
      <c r="S180" s="32">
        <f t="shared" si="9"/>
        <v>4872</v>
      </c>
      <c r="T180" s="13">
        <v>1.7999999999999999E-2</v>
      </c>
      <c r="U180" s="22">
        <f t="shared" si="7"/>
        <v>87.695999999999998</v>
      </c>
    </row>
    <row r="181" spans="1:21" ht="15" x14ac:dyDescent="0.2">
      <c r="A181" s="172"/>
      <c r="B181" s="39" t="s">
        <v>372</v>
      </c>
      <c r="C181" s="24" t="s">
        <v>479</v>
      </c>
      <c r="D181" s="25" t="s">
        <v>480</v>
      </c>
      <c r="E181" s="25" t="s">
        <v>481</v>
      </c>
      <c r="F181" s="25" t="s">
        <v>0</v>
      </c>
      <c r="G181" s="25" t="s">
        <v>1</v>
      </c>
      <c r="H181" s="25" t="s">
        <v>658</v>
      </c>
      <c r="I181" s="44" t="s">
        <v>701</v>
      </c>
      <c r="J181" s="46">
        <v>11111</v>
      </c>
      <c r="K181" s="23" t="s">
        <v>876</v>
      </c>
      <c r="L181" s="27" t="s">
        <v>918</v>
      </c>
      <c r="M181" s="39">
        <v>5024865648855</v>
      </c>
      <c r="N181" s="40" t="s">
        <v>1095</v>
      </c>
      <c r="O181" s="212" t="s">
        <v>1138</v>
      </c>
      <c r="P181" s="40" t="s">
        <v>1139</v>
      </c>
      <c r="Q181" s="12">
        <v>10955</v>
      </c>
      <c r="R181" s="12">
        <v>11069</v>
      </c>
      <c r="S181" s="32">
        <f t="shared" si="9"/>
        <v>114</v>
      </c>
      <c r="T181" s="13">
        <v>1.7999999999999999E-2</v>
      </c>
      <c r="U181" s="22">
        <f t="shared" si="7"/>
        <v>2.052</v>
      </c>
    </row>
    <row r="182" spans="1:21" ht="15" x14ac:dyDescent="0.2">
      <c r="A182" s="172"/>
      <c r="B182" s="39" t="s">
        <v>373</v>
      </c>
      <c r="C182" s="24" t="s">
        <v>479</v>
      </c>
      <c r="D182" s="25" t="s">
        <v>480</v>
      </c>
      <c r="E182" s="25" t="s">
        <v>481</v>
      </c>
      <c r="F182" s="25" t="s">
        <v>0</v>
      </c>
      <c r="G182" s="25" t="s">
        <v>1</v>
      </c>
      <c r="H182" s="25" t="s">
        <v>659</v>
      </c>
      <c r="I182" s="44" t="s">
        <v>701</v>
      </c>
      <c r="J182" s="46">
        <v>11111</v>
      </c>
      <c r="K182" s="23" t="s">
        <v>877</v>
      </c>
      <c r="L182" s="27" t="s">
        <v>918</v>
      </c>
      <c r="M182" s="39">
        <v>5024865648855</v>
      </c>
      <c r="N182" s="40" t="s">
        <v>1096</v>
      </c>
      <c r="O182" s="212" t="s">
        <v>1138</v>
      </c>
      <c r="P182" s="40" t="s">
        <v>1139</v>
      </c>
      <c r="Q182" s="12">
        <v>9343</v>
      </c>
      <c r="R182" s="12">
        <v>9505</v>
      </c>
      <c r="S182" s="32">
        <f t="shared" si="9"/>
        <v>162</v>
      </c>
      <c r="T182" s="13">
        <v>1.7999999999999999E-2</v>
      </c>
      <c r="U182" s="22">
        <f t="shared" si="7"/>
        <v>2.9159999999999999</v>
      </c>
    </row>
    <row r="183" spans="1:21" ht="15" x14ac:dyDescent="0.2">
      <c r="A183" s="172"/>
      <c r="B183" s="39" t="s">
        <v>374</v>
      </c>
      <c r="C183" s="24" t="s">
        <v>479</v>
      </c>
      <c r="D183" s="25" t="s">
        <v>480</v>
      </c>
      <c r="E183" s="25" t="s">
        <v>481</v>
      </c>
      <c r="F183" s="25" t="s">
        <v>0</v>
      </c>
      <c r="G183" s="25" t="s">
        <v>1</v>
      </c>
      <c r="H183" s="25" t="s">
        <v>660</v>
      </c>
      <c r="I183" s="44" t="s">
        <v>701</v>
      </c>
      <c r="J183" s="46">
        <v>11111</v>
      </c>
      <c r="K183" s="23" t="s">
        <v>878</v>
      </c>
      <c r="L183" s="27" t="s">
        <v>918</v>
      </c>
      <c r="M183" s="39">
        <v>5024865648855</v>
      </c>
      <c r="N183" s="40" t="s">
        <v>1097</v>
      </c>
      <c r="O183" s="212" t="s">
        <v>1138</v>
      </c>
      <c r="P183" s="40" t="s">
        <v>1139</v>
      </c>
      <c r="Q183" s="12">
        <v>25788</v>
      </c>
      <c r="R183" s="12">
        <v>25788</v>
      </c>
      <c r="S183" s="32">
        <f t="shared" si="9"/>
        <v>0</v>
      </c>
      <c r="T183" s="13">
        <v>1.7999999999999999E-2</v>
      </c>
      <c r="U183" s="22">
        <f t="shared" si="7"/>
        <v>0</v>
      </c>
    </row>
    <row r="184" spans="1:21" ht="15" x14ac:dyDescent="0.2">
      <c r="A184" s="172"/>
      <c r="B184" s="39" t="s">
        <v>375</v>
      </c>
      <c r="C184" s="24" t="s">
        <v>479</v>
      </c>
      <c r="D184" s="25" t="s">
        <v>480</v>
      </c>
      <c r="E184" s="25" t="s">
        <v>481</v>
      </c>
      <c r="F184" s="25" t="s">
        <v>0</v>
      </c>
      <c r="G184" s="25" t="s">
        <v>1</v>
      </c>
      <c r="H184" s="25" t="s">
        <v>661</v>
      </c>
      <c r="I184" s="44" t="s">
        <v>701</v>
      </c>
      <c r="J184" s="46">
        <v>11111</v>
      </c>
      <c r="K184" s="23" t="s">
        <v>879</v>
      </c>
      <c r="L184" s="27" t="s">
        <v>918</v>
      </c>
      <c r="M184" s="39">
        <v>5024865648855</v>
      </c>
      <c r="N184" s="40" t="s">
        <v>1098</v>
      </c>
      <c r="O184" s="212" t="s">
        <v>1138</v>
      </c>
      <c r="P184" s="40" t="s">
        <v>1139</v>
      </c>
      <c r="Q184" s="12">
        <v>61133</v>
      </c>
      <c r="R184" s="12">
        <v>63510</v>
      </c>
      <c r="S184" s="32">
        <f t="shared" si="9"/>
        <v>2377</v>
      </c>
      <c r="T184" s="13">
        <v>1.7999999999999999E-2</v>
      </c>
      <c r="U184" s="22">
        <f t="shared" si="7"/>
        <v>42.785999999999994</v>
      </c>
    </row>
    <row r="185" spans="1:21" ht="15" x14ac:dyDescent="0.2">
      <c r="A185" s="172"/>
      <c r="B185" s="39" t="s">
        <v>117</v>
      </c>
      <c r="C185" s="24" t="s">
        <v>479</v>
      </c>
      <c r="D185" s="25" t="s">
        <v>480</v>
      </c>
      <c r="E185" s="25" t="s">
        <v>481</v>
      </c>
      <c r="F185" s="25" t="s">
        <v>0</v>
      </c>
      <c r="G185" s="25" t="s">
        <v>1</v>
      </c>
      <c r="H185" s="25" t="s">
        <v>662</v>
      </c>
      <c r="I185" s="44" t="s">
        <v>701</v>
      </c>
      <c r="J185" s="46">
        <v>11111</v>
      </c>
      <c r="K185" s="23" t="s">
        <v>880</v>
      </c>
      <c r="L185" s="27" t="s">
        <v>918</v>
      </c>
      <c r="M185" s="39">
        <v>5024865648855</v>
      </c>
      <c r="N185" s="40" t="s">
        <v>1099</v>
      </c>
      <c r="O185" s="212" t="s">
        <v>1138</v>
      </c>
      <c r="P185" s="40" t="s">
        <v>1139</v>
      </c>
      <c r="Q185" s="12">
        <v>812448</v>
      </c>
      <c r="R185" s="12">
        <v>816576</v>
      </c>
      <c r="S185" s="32">
        <f t="shared" si="9"/>
        <v>4128</v>
      </c>
      <c r="T185" s="13">
        <v>1.7999999999999999E-2</v>
      </c>
      <c r="U185" s="22">
        <f t="shared" si="7"/>
        <v>74.303999999999988</v>
      </c>
    </row>
    <row r="186" spans="1:21" ht="15" x14ac:dyDescent="0.2">
      <c r="A186" s="172"/>
      <c r="B186" s="39" t="s">
        <v>82</v>
      </c>
      <c r="C186" s="24" t="s">
        <v>479</v>
      </c>
      <c r="D186" s="25" t="s">
        <v>480</v>
      </c>
      <c r="E186" s="25" t="s">
        <v>481</v>
      </c>
      <c r="F186" s="25" t="s">
        <v>0</v>
      </c>
      <c r="G186" s="25" t="s">
        <v>1</v>
      </c>
      <c r="H186" s="25" t="s">
        <v>663</v>
      </c>
      <c r="I186" s="44" t="s">
        <v>701</v>
      </c>
      <c r="J186" s="46">
        <v>11111</v>
      </c>
      <c r="K186" s="23" t="s">
        <v>881</v>
      </c>
      <c r="L186" s="27" t="s">
        <v>918</v>
      </c>
      <c r="M186" s="39">
        <v>5024865648855</v>
      </c>
      <c r="N186" s="40" t="s">
        <v>1100</v>
      </c>
      <c r="O186" s="212" t="s">
        <v>1138</v>
      </c>
      <c r="P186" s="40" t="s">
        <v>1139</v>
      </c>
      <c r="Q186" s="12">
        <v>157766</v>
      </c>
      <c r="R186" s="12">
        <v>169375</v>
      </c>
      <c r="S186" s="32">
        <f t="shared" si="9"/>
        <v>11609</v>
      </c>
      <c r="T186" s="13">
        <v>1.7999999999999999E-2</v>
      </c>
      <c r="U186" s="22">
        <f t="shared" si="7"/>
        <v>208.96199999999999</v>
      </c>
    </row>
    <row r="187" spans="1:21" ht="15" x14ac:dyDescent="0.2">
      <c r="A187" s="172"/>
      <c r="B187" s="39" t="s">
        <v>60</v>
      </c>
      <c r="C187" s="24" t="s">
        <v>479</v>
      </c>
      <c r="D187" s="25" t="s">
        <v>480</v>
      </c>
      <c r="E187" s="25" t="s">
        <v>481</v>
      </c>
      <c r="F187" s="25" t="s">
        <v>0</v>
      </c>
      <c r="G187" s="25" t="s">
        <v>1</v>
      </c>
      <c r="H187" s="25" t="s">
        <v>664</v>
      </c>
      <c r="I187" s="44" t="s">
        <v>701</v>
      </c>
      <c r="J187" s="46">
        <v>11111</v>
      </c>
      <c r="K187" s="23" t="s">
        <v>882</v>
      </c>
      <c r="L187" s="27" t="s">
        <v>918</v>
      </c>
      <c r="M187" s="39">
        <v>5024865648855</v>
      </c>
      <c r="N187" s="40" t="s">
        <v>1101</v>
      </c>
      <c r="O187" s="212" t="s">
        <v>1138</v>
      </c>
      <c r="P187" s="40" t="s">
        <v>1139</v>
      </c>
      <c r="Q187" s="12">
        <v>1662995</v>
      </c>
      <c r="R187" s="12">
        <v>1683473</v>
      </c>
      <c r="S187" s="32">
        <f t="shared" si="9"/>
        <v>20478</v>
      </c>
      <c r="T187" s="13">
        <v>1.7999999999999999E-2</v>
      </c>
      <c r="U187" s="22">
        <f t="shared" si="7"/>
        <v>368.60399999999998</v>
      </c>
    </row>
    <row r="188" spans="1:21" ht="15" x14ac:dyDescent="0.2">
      <c r="A188" s="172"/>
      <c r="B188" s="39" t="s">
        <v>89</v>
      </c>
      <c r="C188" s="24" t="s">
        <v>479</v>
      </c>
      <c r="D188" s="25" t="s">
        <v>480</v>
      </c>
      <c r="E188" s="25" t="s">
        <v>481</v>
      </c>
      <c r="F188" s="25" t="s">
        <v>0</v>
      </c>
      <c r="G188" s="25" t="s">
        <v>1</v>
      </c>
      <c r="H188" s="25" t="s">
        <v>665</v>
      </c>
      <c r="I188" s="44" t="s">
        <v>701</v>
      </c>
      <c r="J188" s="46">
        <v>11111</v>
      </c>
      <c r="K188" s="23" t="s">
        <v>883</v>
      </c>
      <c r="L188" s="27" t="s">
        <v>918</v>
      </c>
      <c r="M188" s="39">
        <v>5024865648855</v>
      </c>
      <c r="N188" s="40" t="s">
        <v>1102</v>
      </c>
      <c r="O188" s="212" t="s">
        <v>1138</v>
      </c>
      <c r="P188" s="40" t="s">
        <v>1139</v>
      </c>
      <c r="Q188" s="12">
        <v>1574720</v>
      </c>
      <c r="R188" s="12">
        <v>1574720</v>
      </c>
      <c r="S188" s="32">
        <f t="shared" si="9"/>
        <v>0</v>
      </c>
      <c r="T188" s="13">
        <v>1.7999999999999999E-2</v>
      </c>
      <c r="U188" s="22">
        <f t="shared" si="7"/>
        <v>0</v>
      </c>
    </row>
    <row r="189" spans="1:21" ht="15" x14ac:dyDescent="0.2">
      <c r="A189" s="172"/>
      <c r="B189" s="39" t="s">
        <v>67</v>
      </c>
      <c r="C189" s="24" t="s">
        <v>479</v>
      </c>
      <c r="D189" s="25" t="s">
        <v>480</v>
      </c>
      <c r="E189" s="25" t="s">
        <v>481</v>
      </c>
      <c r="F189" s="25" t="s">
        <v>0</v>
      </c>
      <c r="G189" s="25" t="s">
        <v>1</v>
      </c>
      <c r="H189" s="25" t="s">
        <v>666</v>
      </c>
      <c r="I189" s="44" t="s">
        <v>701</v>
      </c>
      <c r="J189" s="46">
        <v>11111</v>
      </c>
      <c r="K189" s="23" t="s">
        <v>884</v>
      </c>
      <c r="L189" s="27" t="s">
        <v>918</v>
      </c>
      <c r="M189" s="39">
        <v>5024865648855</v>
      </c>
      <c r="N189" s="40" t="s">
        <v>1103</v>
      </c>
      <c r="O189" s="212" t="s">
        <v>1138</v>
      </c>
      <c r="P189" s="40" t="s">
        <v>1139</v>
      </c>
      <c r="Q189" s="12">
        <v>62700</v>
      </c>
      <c r="R189" s="12">
        <v>62700</v>
      </c>
      <c r="S189" s="32">
        <f t="shared" si="9"/>
        <v>0</v>
      </c>
      <c r="T189" s="13">
        <v>1.7999999999999999E-2</v>
      </c>
      <c r="U189" s="22">
        <f t="shared" si="7"/>
        <v>0</v>
      </c>
    </row>
    <row r="190" spans="1:21" ht="15" x14ac:dyDescent="0.2">
      <c r="A190" s="172"/>
      <c r="B190" s="39" t="s">
        <v>29</v>
      </c>
      <c r="C190" s="24" t="s">
        <v>479</v>
      </c>
      <c r="D190" s="25" t="s">
        <v>480</v>
      </c>
      <c r="E190" s="25" t="s">
        <v>481</v>
      </c>
      <c r="F190" s="25" t="s">
        <v>0</v>
      </c>
      <c r="G190" s="25" t="s">
        <v>1</v>
      </c>
      <c r="H190" s="25" t="s">
        <v>667</v>
      </c>
      <c r="I190" s="44" t="s">
        <v>701</v>
      </c>
      <c r="J190" s="46">
        <v>11111</v>
      </c>
      <c r="K190" s="23" t="s">
        <v>885</v>
      </c>
      <c r="L190" s="27" t="s">
        <v>918</v>
      </c>
      <c r="M190" s="39">
        <v>5024865648855</v>
      </c>
      <c r="N190" s="40" t="s">
        <v>1104</v>
      </c>
      <c r="O190" s="212" t="s">
        <v>1138</v>
      </c>
      <c r="P190" s="40" t="s">
        <v>1139</v>
      </c>
      <c r="Q190" s="12">
        <v>269000</v>
      </c>
      <c r="R190" s="12">
        <v>270955</v>
      </c>
      <c r="S190" s="32">
        <f t="shared" si="9"/>
        <v>1955</v>
      </c>
      <c r="T190" s="11">
        <v>1.7999999999999999E-2</v>
      </c>
      <c r="U190" s="22">
        <f t="shared" si="7"/>
        <v>35.19</v>
      </c>
    </row>
    <row r="191" spans="1:21" ht="15" x14ac:dyDescent="0.2">
      <c r="A191" s="172"/>
      <c r="B191" s="39" t="s">
        <v>56</v>
      </c>
      <c r="C191" s="24" t="s">
        <v>479</v>
      </c>
      <c r="D191" s="25" t="s">
        <v>480</v>
      </c>
      <c r="E191" s="25" t="s">
        <v>481</v>
      </c>
      <c r="F191" s="25" t="s">
        <v>0</v>
      </c>
      <c r="G191" s="25" t="s">
        <v>1</v>
      </c>
      <c r="H191" s="25" t="s">
        <v>668</v>
      </c>
      <c r="I191" s="44" t="s">
        <v>701</v>
      </c>
      <c r="J191" s="46">
        <v>11111</v>
      </c>
      <c r="K191" s="23" t="s">
        <v>886</v>
      </c>
      <c r="L191" s="27" t="s">
        <v>918</v>
      </c>
      <c r="M191" s="39">
        <v>5024865648855</v>
      </c>
      <c r="N191" s="40" t="s">
        <v>1105</v>
      </c>
      <c r="O191" s="212" t="s">
        <v>1138</v>
      </c>
      <c r="P191" s="40" t="s">
        <v>1139</v>
      </c>
      <c r="Q191" s="12">
        <v>135872</v>
      </c>
      <c r="R191" s="12">
        <v>135872</v>
      </c>
      <c r="S191" s="32">
        <f t="shared" si="9"/>
        <v>0</v>
      </c>
      <c r="T191" s="11">
        <v>1.7999999999999999E-2</v>
      </c>
      <c r="U191" s="22">
        <f t="shared" si="7"/>
        <v>0</v>
      </c>
    </row>
    <row r="192" spans="1:21" ht="15" x14ac:dyDescent="0.2">
      <c r="A192" s="172"/>
      <c r="B192" s="39" t="s">
        <v>277</v>
      </c>
      <c r="C192" s="24" t="s">
        <v>479</v>
      </c>
      <c r="D192" s="25" t="s">
        <v>480</v>
      </c>
      <c r="E192" s="25" t="s">
        <v>481</v>
      </c>
      <c r="F192" s="25" t="s">
        <v>0</v>
      </c>
      <c r="G192" s="25" t="s">
        <v>1</v>
      </c>
      <c r="H192" s="25" t="s">
        <v>669</v>
      </c>
      <c r="I192" s="44" t="s">
        <v>701</v>
      </c>
      <c r="J192" s="46">
        <v>11111</v>
      </c>
      <c r="K192" s="23" t="s">
        <v>887</v>
      </c>
      <c r="L192" s="27" t="s">
        <v>918</v>
      </c>
      <c r="M192" s="39">
        <v>5024865648855</v>
      </c>
      <c r="N192" s="40" t="s">
        <v>1106</v>
      </c>
      <c r="O192" s="212" t="s">
        <v>1138</v>
      </c>
      <c r="P192" s="40" t="s">
        <v>1139</v>
      </c>
      <c r="Q192" s="12">
        <v>620335</v>
      </c>
      <c r="R192" s="12">
        <v>630335</v>
      </c>
      <c r="S192" s="32">
        <f t="shared" si="9"/>
        <v>10000</v>
      </c>
      <c r="T192" s="13">
        <v>2.52E-2</v>
      </c>
      <c r="U192" s="22">
        <f t="shared" ref="U192:U223" si="10">S192*T192</f>
        <v>252</v>
      </c>
    </row>
    <row r="193" spans="1:21" ht="15" x14ac:dyDescent="0.2">
      <c r="A193" s="172"/>
      <c r="B193" s="39" t="s">
        <v>278</v>
      </c>
      <c r="C193" s="24" t="s">
        <v>479</v>
      </c>
      <c r="D193" s="25" t="s">
        <v>480</v>
      </c>
      <c r="E193" s="25" t="s">
        <v>481</v>
      </c>
      <c r="F193" s="25" t="s">
        <v>0</v>
      </c>
      <c r="G193" s="25" t="s">
        <v>1</v>
      </c>
      <c r="H193" s="25" t="s">
        <v>670</v>
      </c>
      <c r="I193" s="44" t="s">
        <v>701</v>
      </c>
      <c r="J193" s="46">
        <v>11111</v>
      </c>
      <c r="K193" s="23" t="s">
        <v>888</v>
      </c>
      <c r="L193" s="27" t="s">
        <v>918</v>
      </c>
      <c r="M193" s="39">
        <v>5024865648855</v>
      </c>
      <c r="N193" s="40" t="s">
        <v>1107</v>
      </c>
      <c r="O193" s="212" t="s">
        <v>1138</v>
      </c>
      <c r="P193" s="40" t="s">
        <v>1139</v>
      </c>
      <c r="Q193" s="12">
        <v>16863</v>
      </c>
      <c r="R193" s="12">
        <v>19666</v>
      </c>
      <c r="S193" s="32">
        <f t="shared" si="9"/>
        <v>2803</v>
      </c>
      <c r="T193" s="13">
        <v>2.52E-2</v>
      </c>
      <c r="U193" s="22">
        <f t="shared" si="10"/>
        <v>70.635599999999997</v>
      </c>
    </row>
    <row r="194" spans="1:21" ht="15" x14ac:dyDescent="0.2">
      <c r="A194" s="172"/>
      <c r="B194" s="39" t="s">
        <v>279</v>
      </c>
      <c r="C194" s="24" t="s">
        <v>479</v>
      </c>
      <c r="D194" s="25" t="s">
        <v>480</v>
      </c>
      <c r="E194" s="25" t="s">
        <v>481</v>
      </c>
      <c r="F194" s="25" t="s">
        <v>0</v>
      </c>
      <c r="G194" s="25" t="s">
        <v>1</v>
      </c>
      <c r="H194" s="25" t="s">
        <v>671</v>
      </c>
      <c r="I194" s="44" t="s">
        <v>701</v>
      </c>
      <c r="J194" s="46">
        <v>11111</v>
      </c>
      <c r="K194" s="23" t="s">
        <v>889</v>
      </c>
      <c r="L194" s="27" t="s">
        <v>918</v>
      </c>
      <c r="M194" s="39">
        <v>5024865648855</v>
      </c>
      <c r="N194" s="40" t="s">
        <v>1108</v>
      </c>
      <c r="O194" s="212" t="s">
        <v>1138</v>
      </c>
      <c r="P194" s="40" t="s">
        <v>1139</v>
      </c>
      <c r="Q194" s="12">
        <v>498154</v>
      </c>
      <c r="R194" s="12">
        <v>508360</v>
      </c>
      <c r="S194" s="32">
        <f t="shared" si="9"/>
        <v>10206</v>
      </c>
      <c r="T194" s="13">
        <v>2.52E-2</v>
      </c>
      <c r="U194" s="22">
        <f t="shared" si="10"/>
        <v>257.19119999999998</v>
      </c>
    </row>
    <row r="195" spans="1:21" ht="15" x14ac:dyDescent="0.2">
      <c r="A195" s="172"/>
      <c r="B195" s="39" t="s">
        <v>280</v>
      </c>
      <c r="C195" s="24" t="s">
        <v>479</v>
      </c>
      <c r="D195" s="25" t="s">
        <v>480</v>
      </c>
      <c r="E195" s="25" t="s">
        <v>481</v>
      </c>
      <c r="F195" s="25" t="s">
        <v>0</v>
      </c>
      <c r="G195" s="25" t="s">
        <v>1</v>
      </c>
      <c r="H195" s="25" t="s">
        <v>672</v>
      </c>
      <c r="I195" s="44" t="s">
        <v>701</v>
      </c>
      <c r="J195" s="46">
        <v>11111</v>
      </c>
      <c r="K195" s="23" t="s">
        <v>890</v>
      </c>
      <c r="L195" s="27" t="s">
        <v>918</v>
      </c>
      <c r="M195" s="39">
        <v>5024865648855</v>
      </c>
      <c r="N195" s="40" t="s">
        <v>1109</v>
      </c>
      <c r="O195" s="212" t="s">
        <v>1138</v>
      </c>
      <c r="P195" s="40" t="s">
        <v>1139</v>
      </c>
      <c r="Q195" s="12">
        <v>319229</v>
      </c>
      <c r="R195" s="12">
        <v>326217</v>
      </c>
      <c r="S195" s="32">
        <f t="shared" si="9"/>
        <v>6988</v>
      </c>
      <c r="T195" s="13">
        <v>2.52E-2</v>
      </c>
      <c r="U195" s="22">
        <f t="shared" si="10"/>
        <v>176.0976</v>
      </c>
    </row>
    <row r="196" spans="1:21" ht="15" x14ac:dyDescent="0.2">
      <c r="A196" s="172"/>
      <c r="B196" s="39" t="s">
        <v>361</v>
      </c>
      <c r="C196" s="24" t="s">
        <v>479</v>
      </c>
      <c r="D196" s="25" t="s">
        <v>480</v>
      </c>
      <c r="E196" s="25" t="s">
        <v>481</v>
      </c>
      <c r="F196" s="25" t="s">
        <v>0</v>
      </c>
      <c r="G196" s="25" t="s">
        <v>1</v>
      </c>
      <c r="H196" s="25" t="s">
        <v>673</v>
      </c>
      <c r="I196" s="44" t="s">
        <v>701</v>
      </c>
      <c r="J196" s="46">
        <v>11111</v>
      </c>
      <c r="K196" s="23" t="s">
        <v>891</v>
      </c>
      <c r="L196" s="27" t="s">
        <v>918</v>
      </c>
      <c r="M196" s="39">
        <v>5024865648855</v>
      </c>
      <c r="N196" s="40" t="s">
        <v>1110</v>
      </c>
      <c r="O196" s="212" t="s">
        <v>1138</v>
      </c>
      <c r="P196" s="40" t="s">
        <v>1139</v>
      </c>
      <c r="Q196" s="38">
        <v>85012</v>
      </c>
      <c r="R196" s="12">
        <v>87840</v>
      </c>
      <c r="S196" s="32">
        <f t="shared" si="9"/>
        <v>2828</v>
      </c>
      <c r="T196" s="76">
        <v>2.52E-2</v>
      </c>
      <c r="U196" s="22">
        <f t="shared" si="10"/>
        <v>71.265600000000006</v>
      </c>
    </row>
    <row r="197" spans="1:21" ht="15" x14ac:dyDescent="0.2">
      <c r="A197" s="172"/>
      <c r="B197" s="39" t="s">
        <v>281</v>
      </c>
      <c r="C197" s="24" t="s">
        <v>479</v>
      </c>
      <c r="D197" s="25" t="s">
        <v>480</v>
      </c>
      <c r="E197" s="25" t="s">
        <v>481</v>
      </c>
      <c r="F197" s="25" t="s">
        <v>0</v>
      </c>
      <c r="G197" s="25" t="s">
        <v>1</v>
      </c>
      <c r="H197" s="25" t="s">
        <v>674</v>
      </c>
      <c r="I197" s="44" t="s">
        <v>701</v>
      </c>
      <c r="J197" s="46">
        <v>11111</v>
      </c>
      <c r="K197" s="23" t="s">
        <v>892</v>
      </c>
      <c r="L197" s="27" t="s">
        <v>918</v>
      </c>
      <c r="M197" s="39">
        <v>5024865648855</v>
      </c>
      <c r="N197" s="40" t="s">
        <v>1111</v>
      </c>
      <c r="O197" s="212" t="s">
        <v>1138</v>
      </c>
      <c r="P197" s="40" t="s">
        <v>1139</v>
      </c>
      <c r="Q197" s="12">
        <v>473997</v>
      </c>
      <c r="R197" s="12">
        <v>478618</v>
      </c>
      <c r="S197" s="32">
        <f t="shared" ref="S197" si="11">R197-Q197</f>
        <v>4621</v>
      </c>
      <c r="T197" s="13">
        <v>2.52E-2</v>
      </c>
      <c r="U197" s="22">
        <f t="shared" si="10"/>
        <v>116.4492</v>
      </c>
    </row>
    <row r="198" spans="1:21" ht="15" x14ac:dyDescent="0.2">
      <c r="A198" s="172"/>
      <c r="B198" s="39" t="s">
        <v>282</v>
      </c>
      <c r="C198" s="24" t="s">
        <v>479</v>
      </c>
      <c r="D198" s="25" t="s">
        <v>480</v>
      </c>
      <c r="E198" s="25" t="s">
        <v>481</v>
      </c>
      <c r="F198" s="25" t="s">
        <v>0</v>
      </c>
      <c r="G198" s="25" t="s">
        <v>1</v>
      </c>
      <c r="H198" s="25" t="s">
        <v>675</v>
      </c>
      <c r="I198" s="44" t="s">
        <v>701</v>
      </c>
      <c r="J198" s="46">
        <v>11111</v>
      </c>
      <c r="K198" s="23" t="s">
        <v>893</v>
      </c>
      <c r="L198" s="27" t="s">
        <v>918</v>
      </c>
      <c r="M198" s="39">
        <v>5024865648855</v>
      </c>
      <c r="N198" s="40" t="s">
        <v>1112</v>
      </c>
      <c r="O198" s="212" t="s">
        <v>1138</v>
      </c>
      <c r="P198" s="40" t="s">
        <v>1139</v>
      </c>
      <c r="Q198" s="12">
        <v>133307</v>
      </c>
      <c r="R198" s="12">
        <v>139585</v>
      </c>
      <c r="S198" s="32">
        <f t="shared" ref="S198:S223" si="12">R198-Q198</f>
        <v>6278</v>
      </c>
      <c r="T198" s="13">
        <v>2.52E-2</v>
      </c>
      <c r="U198" s="22">
        <f t="shared" si="10"/>
        <v>158.2056</v>
      </c>
    </row>
    <row r="199" spans="1:21" ht="15" x14ac:dyDescent="0.2">
      <c r="A199" s="172"/>
      <c r="B199" s="39" t="s">
        <v>347</v>
      </c>
      <c r="C199" s="24" t="s">
        <v>479</v>
      </c>
      <c r="D199" s="25" t="s">
        <v>480</v>
      </c>
      <c r="E199" s="25" t="s">
        <v>481</v>
      </c>
      <c r="F199" s="25" t="s">
        <v>0</v>
      </c>
      <c r="G199" s="25" t="s">
        <v>1</v>
      </c>
      <c r="H199" s="25" t="s">
        <v>676</v>
      </c>
      <c r="I199" s="44" t="s">
        <v>701</v>
      </c>
      <c r="J199" s="46">
        <v>11111</v>
      </c>
      <c r="K199" s="23" t="s">
        <v>894</v>
      </c>
      <c r="L199" s="27" t="s">
        <v>918</v>
      </c>
      <c r="M199" s="39">
        <v>5024865648855</v>
      </c>
      <c r="N199" s="40" t="s">
        <v>1113</v>
      </c>
      <c r="O199" s="212" t="s">
        <v>1138</v>
      </c>
      <c r="P199" s="40" t="s">
        <v>1139</v>
      </c>
      <c r="Q199" s="12">
        <v>256147</v>
      </c>
      <c r="R199" s="12">
        <v>256147</v>
      </c>
      <c r="S199" s="32">
        <f t="shared" si="12"/>
        <v>0</v>
      </c>
      <c r="T199" s="58">
        <v>1.7999999999999999E-2</v>
      </c>
      <c r="U199" s="22">
        <f t="shared" si="10"/>
        <v>0</v>
      </c>
    </row>
    <row r="200" spans="1:21" ht="15" x14ac:dyDescent="0.2">
      <c r="A200" s="172"/>
      <c r="B200" s="39" t="s">
        <v>348</v>
      </c>
      <c r="C200" s="24" t="s">
        <v>479</v>
      </c>
      <c r="D200" s="25" t="s">
        <v>480</v>
      </c>
      <c r="E200" s="25" t="s">
        <v>481</v>
      </c>
      <c r="F200" s="25" t="s">
        <v>0</v>
      </c>
      <c r="G200" s="25" t="s">
        <v>1</v>
      </c>
      <c r="H200" s="25" t="s">
        <v>677</v>
      </c>
      <c r="I200" s="44" t="s">
        <v>701</v>
      </c>
      <c r="J200" s="46">
        <v>11111</v>
      </c>
      <c r="K200" s="23" t="s">
        <v>895</v>
      </c>
      <c r="L200" s="27" t="s">
        <v>918</v>
      </c>
      <c r="M200" s="39">
        <v>5024865648855</v>
      </c>
      <c r="N200" s="40" t="s">
        <v>1114</v>
      </c>
      <c r="O200" s="212" t="s">
        <v>1138</v>
      </c>
      <c r="P200" s="40" t="s">
        <v>1139</v>
      </c>
      <c r="Q200" s="12">
        <v>223514</v>
      </c>
      <c r="R200" s="12">
        <v>233044</v>
      </c>
      <c r="S200" s="32">
        <f t="shared" si="12"/>
        <v>9530</v>
      </c>
      <c r="T200" s="58">
        <v>1.7999999999999999E-2</v>
      </c>
      <c r="U200" s="22">
        <f t="shared" si="10"/>
        <v>171.54</v>
      </c>
    </row>
    <row r="201" spans="1:21" ht="15" x14ac:dyDescent="0.2">
      <c r="A201" s="172"/>
      <c r="B201" s="39" t="s">
        <v>358</v>
      </c>
      <c r="C201" s="24" t="s">
        <v>479</v>
      </c>
      <c r="D201" s="25" t="s">
        <v>480</v>
      </c>
      <c r="E201" s="25" t="s">
        <v>481</v>
      </c>
      <c r="F201" s="25" t="s">
        <v>0</v>
      </c>
      <c r="G201" s="25" t="s">
        <v>1</v>
      </c>
      <c r="H201" s="25" t="s">
        <v>678</v>
      </c>
      <c r="I201" s="44" t="s">
        <v>701</v>
      </c>
      <c r="J201" s="46">
        <v>11111</v>
      </c>
      <c r="K201" s="23" t="s">
        <v>896</v>
      </c>
      <c r="L201" s="27" t="s">
        <v>918</v>
      </c>
      <c r="M201" s="39">
        <v>5024865648855</v>
      </c>
      <c r="N201" s="40" t="s">
        <v>1115</v>
      </c>
      <c r="O201" s="212" t="s">
        <v>1138</v>
      </c>
      <c r="P201" s="40" t="s">
        <v>1139</v>
      </c>
      <c r="Q201" s="12">
        <v>14759</v>
      </c>
      <c r="R201" s="12">
        <v>15061</v>
      </c>
      <c r="S201" s="32">
        <f t="shared" si="12"/>
        <v>302</v>
      </c>
      <c r="T201" s="11">
        <v>1.7999999999999999E-2</v>
      </c>
      <c r="U201" s="22">
        <f t="shared" si="10"/>
        <v>5.4359999999999999</v>
      </c>
    </row>
    <row r="202" spans="1:21" ht="15" x14ac:dyDescent="0.2">
      <c r="A202" s="172"/>
      <c r="B202" s="39" t="s">
        <v>364</v>
      </c>
      <c r="C202" s="24" t="s">
        <v>479</v>
      </c>
      <c r="D202" s="25" t="s">
        <v>480</v>
      </c>
      <c r="E202" s="25" t="s">
        <v>481</v>
      </c>
      <c r="F202" s="25" t="s">
        <v>0</v>
      </c>
      <c r="G202" s="25" t="s">
        <v>1</v>
      </c>
      <c r="H202" s="25" t="s">
        <v>679</v>
      </c>
      <c r="I202" s="44" t="s">
        <v>701</v>
      </c>
      <c r="J202" s="46">
        <v>11111</v>
      </c>
      <c r="K202" s="23" t="s">
        <v>897</v>
      </c>
      <c r="L202" s="27" t="s">
        <v>918</v>
      </c>
      <c r="M202" s="39">
        <v>5024865648855</v>
      </c>
      <c r="N202" s="40" t="s">
        <v>1116</v>
      </c>
      <c r="O202" s="212" t="s">
        <v>1138</v>
      </c>
      <c r="P202" s="40" t="s">
        <v>33</v>
      </c>
      <c r="Q202" s="12">
        <v>373</v>
      </c>
      <c r="R202" s="12">
        <v>395</v>
      </c>
      <c r="S202" s="32">
        <f t="shared" si="12"/>
        <v>22</v>
      </c>
      <c r="T202" s="58">
        <v>4.3200000000000002E-2</v>
      </c>
      <c r="U202" s="22">
        <f t="shared" si="10"/>
        <v>0.95040000000000002</v>
      </c>
    </row>
    <row r="203" spans="1:21" ht="15" x14ac:dyDescent="0.2">
      <c r="A203" s="172"/>
      <c r="B203" s="39" t="s">
        <v>365</v>
      </c>
      <c r="C203" s="24" t="s">
        <v>479</v>
      </c>
      <c r="D203" s="25" t="s">
        <v>480</v>
      </c>
      <c r="E203" s="25" t="s">
        <v>481</v>
      </c>
      <c r="F203" s="25" t="s">
        <v>0</v>
      </c>
      <c r="G203" s="25" t="s">
        <v>1</v>
      </c>
      <c r="H203" s="25" t="s">
        <v>680</v>
      </c>
      <c r="I203" s="44" t="s">
        <v>701</v>
      </c>
      <c r="J203" s="46">
        <v>11111</v>
      </c>
      <c r="K203" s="23" t="s">
        <v>898</v>
      </c>
      <c r="L203" s="27" t="s">
        <v>918</v>
      </c>
      <c r="M203" s="39">
        <v>5024865648855</v>
      </c>
      <c r="N203" s="40" t="s">
        <v>1117</v>
      </c>
      <c r="O203" s="212" t="s">
        <v>1138</v>
      </c>
      <c r="P203" s="40" t="s">
        <v>33</v>
      </c>
      <c r="Q203" s="12">
        <v>192</v>
      </c>
      <c r="R203" s="12">
        <v>192</v>
      </c>
      <c r="S203" s="32">
        <f t="shared" si="12"/>
        <v>0</v>
      </c>
      <c r="T203" s="58">
        <v>4.3200000000000002E-2</v>
      </c>
      <c r="U203" s="22">
        <f t="shared" si="10"/>
        <v>0</v>
      </c>
    </row>
    <row r="204" spans="1:21" ht="15" x14ac:dyDescent="0.2">
      <c r="A204" s="172"/>
      <c r="B204" s="39" t="s">
        <v>366</v>
      </c>
      <c r="C204" s="24" t="s">
        <v>479</v>
      </c>
      <c r="D204" s="25" t="s">
        <v>480</v>
      </c>
      <c r="E204" s="25" t="s">
        <v>481</v>
      </c>
      <c r="F204" s="25" t="s">
        <v>0</v>
      </c>
      <c r="G204" s="25" t="s">
        <v>1</v>
      </c>
      <c r="H204" s="25" t="s">
        <v>681</v>
      </c>
      <c r="I204" s="44" t="s">
        <v>701</v>
      </c>
      <c r="J204" s="46">
        <v>11111</v>
      </c>
      <c r="K204" s="23" t="s">
        <v>899</v>
      </c>
      <c r="L204" s="27" t="s">
        <v>918</v>
      </c>
      <c r="M204" s="39">
        <v>5024865648855</v>
      </c>
      <c r="N204" s="40" t="s">
        <v>1118</v>
      </c>
      <c r="O204" s="212" t="s">
        <v>1138</v>
      </c>
      <c r="P204" s="40" t="s">
        <v>33</v>
      </c>
      <c r="Q204" s="12">
        <v>0</v>
      </c>
      <c r="R204" s="12">
        <v>0</v>
      </c>
      <c r="S204" s="32">
        <f t="shared" si="12"/>
        <v>0</v>
      </c>
      <c r="T204" s="58">
        <v>4.3200000000000002E-2</v>
      </c>
      <c r="U204" s="22">
        <f t="shared" si="10"/>
        <v>0</v>
      </c>
    </row>
    <row r="205" spans="1:21" ht="15" x14ac:dyDescent="0.2">
      <c r="A205" s="172"/>
      <c r="B205" s="39" t="s">
        <v>367</v>
      </c>
      <c r="C205" s="24" t="s">
        <v>479</v>
      </c>
      <c r="D205" s="25" t="s">
        <v>480</v>
      </c>
      <c r="E205" s="25" t="s">
        <v>481</v>
      </c>
      <c r="F205" s="25" t="s">
        <v>0</v>
      </c>
      <c r="G205" s="25" t="s">
        <v>1</v>
      </c>
      <c r="H205" s="25" t="s">
        <v>682</v>
      </c>
      <c r="I205" s="44" t="s">
        <v>701</v>
      </c>
      <c r="J205" s="46">
        <v>48899</v>
      </c>
      <c r="K205" s="23" t="s">
        <v>900</v>
      </c>
      <c r="L205" s="27" t="s">
        <v>918</v>
      </c>
      <c r="M205" s="39">
        <v>5024865648855</v>
      </c>
      <c r="N205" s="40" t="s">
        <v>1119</v>
      </c>
      <c r="O205" s="212" t="s">
        <v>1138</v>
      </c>
      <c r="P205" s="40" t="s">
        <v>33</v>
      </c>
      <c r="Q205" s="12">
        <v>0</v>
      </c>
      <c r="R205" s="12">
        <v>0</v>
      </c>
      <c r="S205" s="32">
        <f t="shared" si="12"/>
        <v>0</v>
      </c>
      <c r="T205" s="58">
        <v>4.3200000000000002E-2</v>
      </c>
      <c r="U205" s="22">
        <f t="shared" si="10"/>
        <v>0</v>
      </c>
    </row>
    <row r="206" spans="1:21" ht="15" x14ac:dyDescent="0.2">
      <c r="A206" s="172"/>
      <c r="B206" s="39" t="s">
        <v>275</v>
      </c>
      <c r="C206" s="24" t="s">
        <v>479</v>
      </c>
      <c r="D206" s="25" t="s">
        <v>480</v>
      </c>
      <c r="E206" s="25" t="s">
        <v>481</v>
      </c>
      <c r="F206" s="59" t="s">
        <v>0</v>
      </c>
      <c r="G206" s="59" t="s">
        <v>1</v>
      </c>
      <c r="H206" s="25" t="s">
        <v>683</v>
      </c>
      <c r="I206" s="44" t="s">
        <v>701</v>
      </c>
      <c r="J206" s="46">
        <v>48899</v>
      </c>
      <c r="K206" s="23" t="s">
        <v>901</v>
      </c>
      <c r="L206" s="27" t="s">
        <v>918</v>
      </c>
      <c r="M206" s="39">
        <v>5024865648855</v>
      </c>
      <c r="N206" s="40" t="s">
        <v>1120</v>
      </c>
      <c r="O206" s="212" t="s">
        <v>1138</v>
      </c>
      <c r="P206" s="40" t="s">
        <v>33</v>
      </c>
      <c r="Q206" s="12">
        <v>5232</v>
      </c>
      <c r="R206" s="12">
        <v>5344</v>
      </c>
      <c r="S206" s="32">
        <f t="shared" si="12"/>
        <v>112</v>
      </c>
      <c r="T206" s="58">
        <v>4.3200000000000002E-2</v>
      </c>
      <c r="U206" s="22">
        <f t="shared" si="10"/>
        <v>4.8384</v>
      </c>
    </row>
    <row r="207" spans="1:21" ht="15" x14ac:dyDescent="0.2">
      <c r="A207" s="172"/>
      <c r="B207" s="39" t="s">
        <v>276</v>
      </c>
      <c r="C207" s="24" t="s">
        <v>479</v>
      </c>
      <c r="D207" s="25" t="s">
        <v>480</v>
      </c>
      <c r="E207" s="25" t="s">
        <v>481</v>
      </c>
      <c r="F207" s="59" t="s">
        <v>0</v>
      </c>
      <c r="G207" s="59" t="s">
        <v>1</v>
      </c>
      <c r="H207" s="25" t="s">
        <v>684</v>
      </c>
      <c r="I207" s="44" t="s">
        <v>701</v>
      </c>
      <c r="J207" s="46">
        <v>48899</v>
      </c>
      <c r="K207" s="23" t="s">
        <v>902</v>
      </c>
      <c r="L207" s="27" t="s">
        <v>918</v>
      </c>
      <c r="M207" s="39">
        <v>5024865648855</v>
      </c>
      <c r="N207" s="40" t="s">
        <v>1121</v>
      </c>
      <c r="O207" s="212" t="s">
        <v>1138</v>
      </c>
      <c r="P207" s="40" t="s">
        <v>33</v>
      </c>
      <c r="Q207" s="12">
        <v>2538</v>
      </c>
      <c r="R207" s="12">
        <v>2719</v>
      </c>
      <c r="S207" s="32">
        <f t="shared" si="12"/>
        <v>181</v>
      </c>
      <c r="T207" s="58">
        <v>4.3200000000000002E-2</v>
      </c>
      <c r="U207" s="22">
        <f t="shared" si="10"/>
        <v>7.8192000000000004</v>
      </c>
    </row>
    <row r="208" spans="1:21" ht="15" x14ac:dyDescent="0.2">
      <c r="A208" s="172"/>
      <c r="B208" s="39" t="s">
        <v>121</v>
      </c>
      <c r="C208" s="24" t="s">
        <v>479</v>
      </c>
      <c r="D208" s="25" t="s">
        <v>480</v>
      </c>
      <c r="E208" s="25" t="s">
        <v>481</v>
      </c>
      <c r="F208" s="25" t="s">
        <v>0</v>
      </c>
      <c r="G208" s="25" t="s">
        <v>1</v>
      </c>
      <c r="H208" s="25" t="s">
        <v>685</v>
      </c>
      <c r="I208" s="44" t="s">
        <v>701</v>
      </c>
      <c r="J208" s="46">
        <v>48899</v>
      </c>
      <c r="K208" s="23" t="s">
        <v>903</v>
      </c>
      <c r="L208" s="27" t="s">
        <v>918</v>
      </c>
      <c r="M208" s="39">
        <v>5024865648855</v>
      </c>
      <c r="N208" s="40" t="s">
        <v>1122</v>
      </c>
      <c r="O208" s="212" t="s">
        <v>1138</v>
      </c>
      <c r="P208" s="40" t="s">
        <v>33</v>
      </c>
      <c r="Q208" s="12">
        <v>52738</v>
      </c>
      <c r="R208" s="12">
        <v>52738</v>
      </c>
      <c r="S208" s="32">
        <f t="shared" si="12"/>
        <v>0</v>
      </c>
      <c r="T208" s="11">
        <v>0.19</v>
      </c>
      <c r="U208" s="22">
        <f t="shared" si="10"/>
        <v>0</v>
      </c>
    </row>
    <row r="209" spans="1:21" ht="15" x14ac:dyDescent="0.2">
      <c r="A209" s="172"/>
      <c r="B209" s="39" t="s">
        <v>30</v>
      </c>
      <c r="C209" s="24" t="s">
        <v>479</v>
      </c>
      <c r="D209" s="25" t="s">
        <v>480</v>
      </c>
      <c r="E209" s="25" t="s">
        <v>481</v>
      </c>
      <c r="F209" s="25" t="s">
        <v>0</v>
      </c>
      <c r="G209" s="25" t="s">
        <v>1</v>
      </c>
      <c r="H209" s="25" t="s">
        <v>686</v>
      </c>
      <c r="I209" s="44" t="s">
        <v>701</v>
      </c>
      <c r="J209" s="46">
        <v>48899</v>
      </c>
      <c r="K209" s="23" t="s">
        <v>904</v>
      </c>
      <c r="L209" s="27" t="s">
        <v>918</v>
      </c>
      <c r="M209" s="39">
        <v>5024865648855</v>
      </c>
      <c r="N209" s="40" t="s">
        <v>1123</v>
      </c>
      <c r="O209" s="212" t="s">
        <v>1138</v>
      </c>
      <c r="P209" s="40" t="s">
        <v>33</v>
      </c>
      <c r="Q209" s="12">
        <v>1084</v>
      </c>
      <c r="R209" s="12">
        <v>1084</v>
      </c>
      <c r="S209" s="32">
        <f t="shared" si="12"/>
        <v>0</v>
      </c>
      <c r="T209" s="11">
        <v>0.19</v>
      </c>
      <c r="U209" s="22">
        <f t="shared" si="10"/>
        <v>0</v>
      </c>
    </row>
    <row r="210" spans="1:21" ht="15" x14ac:dyDescent="0.2">
      <c r="A210" s="172"/>
      <c r="B210" s="39" t="s">
        <v>247</v>
      </c>
      <c r="C210" s="24" t="s">
        <v>479</v>
      </c>
      <c r="D210" s="25" t="s">
        <v>480</v>
      </c>
      <c r="E210" s="25" t="s">
        <v>481</v>
      </c>
      <c r="F210" s="25" t="s">
        <v>0</v>
      </c>
      <c r="G210" s="25" t="s">
        <v>1</v>
      </c>
      <c r="H210" s="25" t="s">
        <v>687</v>
      </c>
      <c r="I210" s="44" t="s">
        <v>701</v>
      </c>
      <c r="J210" s="46">
        <v>48899</v>
      </c>
      <c r="K210" s="23" t="s">
        <v>905</v>
      </c>
      <c r="L210" s="27" t="s">
        <v>918</v>
      </c>
      <c r="M210" s="39">
        <v>5024865648855</v>
      </c>
      <c r="N210" s="40" t="s">
        <v>1124</v>
      </c>
      <c r="O210" s="212" t="s">
        <v>1138</v>
      </c>
      <c r="P210" s="40" t="s">
        <v>33</v>
      </c>
      <c r="Q210" s="12">
        <v>74518</v>
      </c>
      <c r="R210" s="12">
        <v>74518</v>
      </c>
      <c r="S210" s="32">
        <f t="shared" si="12"/>
        <v>0</v>
      </c>
      <c r="T210" s="11">
        <v>0.19</v>
      </c>
      <c r="U210" s="22">
        <f t="shared" si="10"/>
        <v>0</v>
      </c>
    </row>
    <row r="211" spans="1:21" ht="15" x14ac:dyDescent="0.2">
      <c r="A211" s="172"/>
      <c r="B211" s="39" t="s">
        <v>34</v>
      </c>
      <c r="C211" s="24" t="s">
        <v>479</v>
      </c>
      <c r="D211" s="25" t="s">
        <v>480</v>
      </c>
      <c r="E211" s="25" t="s">
        <v>481</v>
      </c>
      <c r="F211" s="25" t="s">
        <v>0</v>
      </c>
      <c r="G211" s="25" t="s">
        <v>1</v>
      </c>
      <c r="H211" s="25" t="s">
        <v>688</v>
      </c>
      <c r="I211" s="44" t="s">
        <v>701</v>
      </c>
      <c r="J211" s="46">
        <v>48899</v>
      </c>
      <c r="K211" s="23" t="s">
        <v>906</v>
      </c>
      <c r="L211" s="27" t="s">
        <v>918</v>
      </c>
      <c r="M211" s="39">
        <v>5024865648855</v>
      </c>
      <c r="N211" s="40" t="s">
        <v>1125</v>
      </c>
      <c r="O211" s="212" t="s">
        <v>1138</v>
      </c>
      <c r="P211" s="40" t="s">
        <v>33</v>
      </c>
      <c r="Q211" s="12">
        <v>1675</v>
      </c>
      <c r="R211" s="12">
        <v>1675</v>
      </c>
      <c r="S211" s="32">
        <f t="shared" si="12"/>
        <v>0</v>
      </c>
      <c r="T211" s="11">
        <v>0.19</v>
      </c>
      <c r="U211" s="22">
        <f t="shared" si="10"/>
        <v>0</v>
      </c>
    </row>
    <row r="212" spans="1:21" ht="15" x14ac:dyDescent="0.2">
      <c r="A212" s="172"/>
      <c r="B212" s="39" t="s">
        <v>362</v>
      </c>
      <c r="C212" s="24" t="s">
        <v>479</v>
      </c>
      <c r="D212" s="25" t="s">
        <v>480</v>
      </c>
      <c r="E212" s="25" t="s">
        <v>481</v>
      </c>
      <c r="F212" s="25" t="s">
        <v>0</v>
      </c>
      <c r="G212" s="25" t="s">
        <v>1</v>
      </c>
      <c r="H212" s="25" t="s">
        <v>689</v>
      </c>
      <c r="I212" s="44" t="s">
        <v>701</v>
      </c>
      <c r="J212" s="46">
        <v>48899</v>
      </c>
      <c r="K212" s="23" t="s">
        <v>907</v>
      </c>
      <c r="L212" s="27" t="s">
        <v>918</v>
      </c>
      <c r="M212" s="39">
        <v>5024865648855</v>
      </c>
      <c r="N212" s="40" t="s">
        <v>1126</v>
      </c>
      <c r="O212" s="212" t="s">
        <v>1138</v>
      </c>
      <c r="P212" s="40" t="s">
        <v>33</v>
      </c>
      <c r="Q212" s="73">
        <v>509</v>
      </c>
      <c r="R212" s="12">
        <v>511</v>
      </c>
      <c r="S212" s="32">
        <f t="shared" si="12"/>
        <v>2</v>
      </c>
      <c r="T212" s="11">
        <v>0.19</v>
      </c>
      <c r="U212" s="22">
        <f t="shared" si="10"/>
        <v>0.38</v>
      </c>
    </row>
    <row r="213" spans="1:21" ht="15" x14ac:dyDescent="0.2">
      <c r="A213" s="172"/>
      <c r="B213" s="39" t="s">
        <v>356</v>
      </c>
      <c r="C213" s="24" t="s">
        <v>479</v>
      </c>
      <c r="D213" s="25" t="s">
        <v>480</v>
      </c>
      <c r="E213" s="25" t="s">
        <v>481</v>
      </c>
      <c r="F213" s="25" t="s">
        <v>0</v>
      </c>
      <c r="G213" s="25" t="s">
        <v>1</v>
      </c>
      <c r="H213" s="25" t="s">
        <v>690</v>
      </c>
      <c r="I213" s="44" t="s">
        <v>701</v>
      </c>
      <c r="J213" s="46">
        <v>48899</v>
      </c>
      <c r="K213" s="23" t="s">
        <v>908</v>
      </c>
      <c r="L213" s="27" t="s">
        <v>918</v>
      </c>
      <c r="M213" s="39">
        <v>5024865648855</v>
      </c>
      <c r="N213" s="40" t="s">
        <v>1127</v>
      </c>
      <c r="O213" s="212" t="s">
        <v>1138</v>
      </c>
      <c r="P213" s="40" t="s">
        <v>33</v>
      </c>
      <c r="Q213" s="12">
        <v>393</v>
      </c>
      <c r="R213" s="12">
        <v>528</v>
      </c>
      <c r="S213" s="32">
        <f t="shared" si="12"/>
        <v>135</v>
      </c>
      <c r="T213" s="11">
        <v>0.19</v>
      </c>
      <c r="U213" s="22">
        <f t="shared" si="10"/>
        <v>25.65</v>
      </c>
    </row>
    <row r="214" spans="1:21" ht="15" x14ac:dyDescent="0.2">
      <c r="A214" s="172"/>
      <c r="B214" s="39" t="s">
        <v>355</v>
      </c>
      <c r="C214" s="24" t="s">
        <v>479</v>
      </c>
      <c r="D214" s="25" t="s">
        <v>480</v>
      </c>
      <c r="E214" s="25" t="s">
        <v>481</v>
      </c>
      <c r="F214" s="25" t="s">
        <v>0</v>
      </c>
      <c r="G214" s="25" t="s">
        <v>1</v>
      </c>
      <c r="H214" s="25" t="s">
        <v>691</v>
      </c>
      <c r="I214" s="44" t="s">
        <v>701</v>
      </c>
      <c r="J214" s="46">
        <v>48899</v>
      </c>
      <c r="K214" s="23" t="s">
        <v>909</v>
      </c>
      <c r="L214" s="27" t="s">
        <v>918</v>
      </c>
      <c r="M214" s="39">
        <v>5024865648855</v>
      </c>
      <c r="N214" s="40" t="s">
        <v>1128</v>
      </c>
      <c r="O214" s="212" t="s">
        <v>1138</v>
      </c>
      <c r="P214" s="40" t="s">
        <v>33</v>
      </c>
      <c r="Q214" s="12">
        <v>4989</v>
      </c>
      <c r="R214" s="12">
        <v>4989</v>
      </c>
      <c r="S214" s="32">
        <f t="shared" si="12"/>
        <v>0</v>
      </c>
      <c r="T214" s="11">
        <v>0.19</v>
      </c>
      <c r="U214" s="22">
        <f t="shared" si="10"/>
        <v>0</v>
      </c>
    </row>
    <row r="215" spans="1:21" ht="15" x14ac:dyDescent="0.2">
      <c r="A215" s="172"/>
      <c r="B215" s="39" t="s">
        <v>35</v>
      </c>
      <c r="C215" s="24" t="s">
        <v>479</v>
      </c>
      <c r="D215" s="25" t="s">
        <v>480</v>
      </c>
      <c r="E215" s="25" t="s">
        <v>481</v>
      </c>
      <c r="F215" s="25" t="s">
        <v>0</v>
      </c>
      <c r="G215" s="25" t="s">
        <v>1</v>
      </c>
      <c r="H215" s="25" t="s">
        <v>692</v>
      </c>
      <c r="I215" s="44" t="s">
        <v>701</v>
      </c>
      <c r="J215" s="46">
        <v>48899</v>
      </c>
      <c r="K215" s="23" t="s">
        <v>910</v>
      </c>
      <c r="L215" s="27" t="s">
        <v>918</v>
      </c>
      <c r="M215" s="39">
        <v>5024865648855</v>
      </c>
      <c r="N215" s="40" t="s">
        <v>1129</v>
      </c>
      <c r="O215" s="212" t="s">
        <v>1138</v>
      </c>
      <c r="P215" s="40" t="s">
        <v>33</v>
      </c>
      <c r="Q215" s="12">
        <v>759</v>
      </c>
      <c r="R215" s="12">
        <v>760</v>
      </c>
      <c r="S215" s="32">
        <f t="shared" si="12"/>
        <v>1</v>
      </c>
      <c r="T215" s="11">
        <v>0.19</v>
      </c>
      <c r="U215" s="22">
        <f t="shared" si="10"/>
        <v>0.19</v>
      </c>
    </row>
    <row r="216" spans="1:21" ht="15" x14ac:dyDescent="0.2">
      <c r="A216" s="172"/>
      <c r="B216" s="39" t="s">
        <v>36</v>
      </c>
      <c r="C216" s="24" t="s">
        <v>479</v>
      </c>
      <c r="D216" s="25" t="s">
        <v>480</v>
      </c>
      <c r="E216" s="25" t="s">
        <v>481</v>
      </c>
      <c r="F216" s="25" t="s">
        <v>0</v>
      </c>
      <c r="G216" s="25" t="s">
        <v>1</v>
      </c>
      <c r="H216" s="25" t="s">
        <v>693</v>
      </c>
      <c r="I216" s="44" t="s">
        <v>701</v>
      </c>
      <c r="J216" s="46">
        <v>48899</v>
      </c>
      <c r="K216" s="23" t="s">
        <v>911</v>
      </c>
      <c r="L216" s="27" t="s">
        <v>918</v>
      </c>
      <c r="M216" s="39">
        <v>5024865648855</v>
      </c>
      <c r="N216" s="40" t="s">
        <v>1130</v>
      </c>
      <c r="O216" s="212" t="s">
        <v>1138</v>
      </c>
      <c r="P216" s="40" t="s">
        <v>33</v>
      </c>
      <c r="Q216" s="12">
        <v>2640</v>
      </c>
      <c r="R216" s="12">
        <v>2640</v>
      </c>
      <c r="S216" s="32">
        <f t="shared" si="12"/>
        <v>0</v>
      </c>
      <c r="T216" s="11">
        <v>0.19</v>
      </c>
      <c r="U216" s="22">
        <f t="shared" si="10"/>
        <v>0</v>
      </c>
    </row>
    <row r="217" spans="1:21" ht="15" x14ac:dyDescent="0.2">
      <c r="A217" s="172"/>
      <c r="B217" s="39" t="s">
        <v>37</v>
      </c>
      <c r="C217" s="24" t="s">
        <v>479</v>
      </c>
      <c r="D217" s="25" t="s">
        <v>480</v>
      </c>
      <c r="E217" s="25" t="s">
        <v>481</v>
      </c>
      <c r="F217" s="25" t="s">
        <v>0</v>
      </c>
      <c r="G217" s="25" t="s">
        <v>1</v>
      </c>
      <c r="H217" s="25" t="s">
        <v>694</v>
      </c>
      <c r="I217" s="44" t="s">
        <v>701</v>
      </c>
      <c r="J217" s="46">
        <v>48899</v>
      </c>
      <c r="K217" s="23" t="s">
        <v>912</v>
      </c>
      <c r="L217" s="27" t="s">
        <v>918</v>
      </c>
      <c r="M217" s="39">
        <v>5024865648855</v>
      </c>
      <c r="N217" s="40" t="s">
        <v>1131</v>
      </c>
      <c r="O217" s="212" t="s">
        <v>1138</v>
      </c>
      <c r="P217" s="40" t="s">
        <v>33</v>
      </c>
      <c r="Q217" s="12">
        <v>2304</v>
      </c>
      <c r="R217" s="12">
        <v>2304</v>
      </c>
      <c r="S217" s="32">
        <f t="shared" si="12"/>
        <v>0</v>
      </c>
      <c r="T217" s="11">
        <v>0.19</v>
      </c>
      <c r="U217" s="22">
        <f t="shared" si="10"/>
        <v>0</v>
      </c>
    </row>
    <row r="218" spans="1:21" ht="15" x14ac:dyDescent="0.2">
      <c r="A218" s="172"/>
      <c r="B218" s="39" t="s">
        <v>38</v>
      </c>
      <c r="C218" s="24" t="s">
        <v>479</v>
      </c>
      <c r="D218" s="25" t="s">
        <v>480</v>
      </c>
      <c r="E218" s="25" t="s">
        <v>481</v>
      </c>
      <c r="F218" s="25" t="s">
        <v>0</v>
      </c>
      <c r="G218" s="25" t="s">
        <v>1</v>
      </c>
      <c r="H218" s="25" t="s">
        <v>695</v>
      </c>
      <c r="I218" s="44" t="s">
        <v>701</v>
      </c>
      <c r="J218" s="46">
        <v>48899</v>
      </c>
      <c r="K218" s="23" t="s">
        <v>913</v>
      </c>
      <c r="L218" s="27" t="s">
        <v>918</v>
      </c>
      <c r="M218" s="39">
        <v>5024865648855</v>
      </c>
      <c r="N218" s="40" t="s">
        <v>1132</v>
      </c>
      <c r="O218" s="212" t="s">
        <v>1138</v>
      </c>
      <c r="P218" s="40" t="s">
        <v>33</v>
      </c>
      <c r="Q218" s="12">
        <v>734</v>
      </c>
      <c r="R218" s="12">
        <v>734</v>
      </c>
      <c r="S218" s="32">
        <f t="shared" si="12"/>
        <v>0</v>
      </c>
      <c r="T218" s="11">
        <v>0.19</v>
      </c>
      <c r="U218" s="22">
        <f t="shared" si="10"/>
        <v>0</v>
      </c>
    </row>
    <row r="219" spans="1:21" ht="15" x14ac:dyDescent="0.2">
      <c r="A219" s="172"/>
      <c r="B219" s="39" t="s">
        <v>359</v>
      </c>
      <c r="C219" s="24" t="s">
        <v>479</v>
      </c>
      <c r="D219" s="25" t="s">
        <v>480</v>
      </c>
      <c r="E219" s="25" t="s">
        <v>481</v>
      </c>
      <c r="F219" s="25" t="s">
        <v>0</v>
      </c>
      <c r="G219" s="25" t="s">
        <v>1</v>
      </c>
      <c r="H219" s="25" t="s">
        <v>696</v>
      </c>
      <c r="I219" s="44" t="s">
        <v>701</v>
      </c>
      <c r="J219" s="46">
        <v>48899</v>
      </c>
      <c r="K219" s="23" t="s">
        <v>914</v>
      </c>
      <c r="L219" s="27" t="s">
        <v>918</v>
      </c>
      <c r="M219" s="39">
        <v>5024865648855</v>
      </c>
      <c r="N219" s="40" t="s">
        <v>1133</v>
      </c>
      <c r="O219" s="212" t="s">
        <v>1138</v>
      </c>
      <c r="P219" s="40" t="s">
        <v>33</v>
      </c>
      <c r="Q219" s="12">
        <v>65</v>
      </c>
      <c r="R219" s="12">
        <v>3260</v>
      </c>
      <c r="S219" s="32">
        <f t="shared" si="12"/>
        <v>3195</v>
      </c>
      <c r="T219" s="13">
        <v>4.3200000000000002E-2</v>
      </c>
      <c r="U219" s="22">
        <f t="shared" si="10"/>
        <v>138.024</v>
      </c>
    </row>
    <row r="220" spans="1:21" ht="15" x14ac:dyDescent="0.2">
      <c r="A220" s="172"/>
      <c r="B220" s="39" t="s">
        <v>259</v>
      </c>
      <c r="C220" s="24" t="s">
        <v>479</v>
      </c>
      <c r="D220" s="25" t="s">
        <v>480</v>
      </c>
      <c r="E220" s="25" t="s">
        <v>481</v>
      </c>
      <c r="F220" s="25" t="s">
        <v>0</v>
      </c>
      <c r="G220" s="25" t="s">
        <v>1</v>
      </c>
      <c r="H220" s="25" t="s">
        <v>697</v>
      </c>
      <c r="I220" s="44" t="s">
        <v>701</v>
      </c>
      <c r="J220" s="46">
        <v>48899</v>
      </c>
      <c r="K220" s="23" t="s">
        <v>915</v>
      </c>
      <c r="L220" s="27" t="s">
        <v>918</v>
      </c>
      <c r="M220" s="39">
        <v>5024865648855</v>
      </c>
      <c r="N220" s="40" t="s">
        <v>1134</v>
      </c>
      <c r="O220" s="212" t="s">
        <v>1138</v>
      </c>
      <c r="P220" s="1" t="s">
        <v>33</v>
      </c>
      <c r="Q220" s="12">
        <v>20340</v>
      </c>
      <c r="R220" s="12">
        <v>21686</v>
      </c>
      <c r="S220" s="32">
        <f t="shared" si="12"/>
        <v>1346</v>
      </c>
      <c r="T220" s="13">
        <v>4.3200000000000002E-2</v>
      </c>
      <c r="U220" s="22">
        <f t="shared" si="10"/>
        <v>58.147200000000005</v>
      </c>
    </row>
    <row r="221" spans="1:21" ht="15" x14ac:dyDescent="0.2">
      <c r="A221" s="172"/>
      <c r="B221" s="39" t="s">
        <v>258</v>
      </c>
      <c r="C221" s="24" t="s">
        <v>479</v>
      </c>
      <c r="D221" s="25" t="s">
        <v>480</v>
      </c>
      <c r="E221" s="25" t="s">
        <v>481</v>
      </c>
      <c r="F221" s="25" t="s">
        <v>0</v>
      </c>
      <c r="G221" s="25" t="s">
        <v>1</v>
      </c>
      <c r="H221" s="25" t="s">
        <v>698</v>
      </c>
      <c r="I221" s="44" t="s">
        <v>701</v>
      </c>
      <c r="J221" s="46">
        <v>48899</v>
      </c>
      <c r="K221" s="23" t="s">
        <v>916</v>
      </c>
      <c r="L221" s="27" t="s">
        <v>918</v>
      </c>
      <c r="M221" s="39">
        <v>5024865648855</v>
      </c>
      <c r="N221" s="40" t="s">
        <v>1135</v>
      </c>
      <c r="O221" s="212" t="s">
        <v>1138</v>
      </c>
      <c r="P221" s="1" t="s">
        <v>33</v>
      </c>
      <c r="Q221" s="12">
        <v>22978</v>
      </c>
      <c r="R221" s="12">
        <v>22978</v>
      </c>
      <c r="S221" s="32">
        <f t="shared" si="12"/>
        <v>0</v>
      </c>
      <c r="T221" s="13">
        <v>4.3200000000000002E-2</v>
      </c>
      <c r="U221" s="22">
        <f t="shared" si="10"/>
        <v>0</v>
      </c>
    </row>
    <row r="222" spans="1:21" ht="15" x14ac:dyDescent="0.2">
      <c r="A222" s="172"/>
      <c r="B222" s="39" t="s">
        <v>297</v>
      </c>
      <c r="C222" s="24" t="s">
        <v>479</v>
      </c>
      <c r="D222" s="25" t="s">
        <v>480</v>
      </c>
      <c r="E222" s="25" t="s">
        <v>481</v>
      </c>
      <c r="F222" s="25" t="s">
        <v>0</v>
      </c>
      <c r="G222" s="25" t="s">
        <v>1</v>
      </c>
      <c r="H222" s="25" t="s">
        <v>699</v>
      </c>
      <c r="I222" s="44" t="s">
        <v>701</v>
      </c>
      <c r="J222" s="46">
        <v>48899</v>
      </c>
      <c r="K222" s="23" t="s">
        <v>917</v>
      </c>
      <c r="L222" s="27" t="s">
        <v>918</v>
      </c>
      <c r="M222" s="39">
        <v>5024865648855</v>
      </c>
      <c r="N222" s="40" t="s">
        <v>1136</v>
      </c>
      <c r="O222" s="212" t="s">
        <v>1138</v>
      </c>
      <c r="P222" s="1" t="s">
        <v>33</v>
      </c>
      <c r="Q222" s="12">
        <v>4043</v>
      </c>
      <c r="R222" s="12">
        <v>4655</v>
      </c>
      <c r="S222" s="32">
        <f t="shared" si="12"/>
        <v>612</v>
      </c>
      <c r="T222" s="13">
        <v>4.3200000000000002E-2</v>
      </c>
      <c r="U222" s="22">
        <f t="shared" si="10"/>
        <v>26.438400000000001</v>
      </c>
    </row>
    <row r="223" spans="1:21" ht="15.75" thickBot="1" x14ac:dyDescent="0.25">
      <c r="A223" s="172"/>
      <c r="B223" s="33" t="s">
        <v>402</v>
      </c>
      <c r="C223" s="24" t="s">
        <v>479</v>
      </c>
      <c r="D223" s="25" t="s">
        <v>480</v>
      </c>
      <c r="E223" s="25" t="s">
        <v>481</v>
      </c>
      <c r="F223" s="25" t="s">
        <v>0</v>
      </c>
      <c r="G223" s="25" t="s">
        <v>1</v>
      </c>
      <c r="H223" s="25" t="s">
        <v>700</v>
      </c>
      <c r="I223" s="44" t="s">
        <v>701</v>
      </c>
      <c r="J223" s="46"/>
      <c r="K223" s="23"/>
      <c r="L223" s="27" t="s">
        <v>918</v>
      </c>
      <c r="M223" s="39">
        <v>5024865648855</v>
      </c>
      <c r="N223" s="40" t="s">
        <v>1137</v>
      </c>
      <c r="O223" s="212" t="s">
        <v>1138</v>
      </c>
      <c r="P223" s="1" t="s">
        <v>33</v>
      </c>
      <c r="Q223" s="173">
        <v>10445</v>
      </c>
      <c r="R223" s="12">
        <v>10445</v>
      </c>
      <c r="S223" s="32">
        <f t="shared" si="12"/>
        <v>0</v>
      </c>
      <c r="T223" s="11">
        <v>0.19</v>
      </c>
      <c r="U223" s="22">
        <f t="shared" si="10"/>
        <v>0</v>
      </c>
    </row>
    <row r="224" spans="1:21" s="55" customFormat="1" ht="19.5" thickBot="1" x14ac:dyDescent="0.25">
      <c r="A224" s="9"/>
      <c r="B224" s="8"/>
      <c r="C224" s="21" t="s">
        <v>224</v>
      </c>
      <c r="D224" s="8"/>
      <c r="E224" s="8"/>
      <c r="F224" s="8"/>
      <c r="G224" s="8"/>
      <c r="H224" s="8"/>
      <c r="I224" s="8"/>
      <c r="J224" s="8"/>
      <c r="K224" s="8"/>
      <c r="L224" s="8"/>
      <c r="M224" s="8"/>
      <c r="N224" s="35"/>
      <c r="O224" s="35"/>
      <c r="P224" s="35"/>
      <c r="Q224" s="35"/>
      <c r="R224" s="35"/>
      <c r="S224" s="29">
        <f>SUM(S5:S223)</f>
        <v>735651</v>
      </c>
      <c r="T224" s="83"/>
      <c r="U224" s="36">
        <f>SUM(U5:U223)</f>
        <v>24758.890400000008</v>
      </c>
    </row>
    <row r="225" spans="2:21" ht="18.75" x14ac:dyDescent="0.2">
      <c r="B225" s="10"/>
      <c r="M225" s="10"/>
      <c r="N225" s="5"/>
      <c r="O225" s="3"/>
      <c r="R225" s="37"/>
      <c r="S225" s="48" t="s">
        <v>271</v>
      </c>
      <c r="T225" s="82"/>
      <c r="U225" s="65">
        <v>10000</v>
      </c>
    </row>
    <row r="226" spans="2:21" ht="18.75" x14ac:dyDescent="0.2">
      <c r="B226" s="52"/>
      <c r="M226" s="52"/>
      <c r="R226" s="37"/>
      <c r="S226" s="48" t="s">
        <v>272</v>
      </c>
      <c r="T226" s="28"/>
      <c r="U226" s="60">
        <f>'RESUMO - FATURAMENTO'!F30</f>
        <v>0</v>
      </c>
    </row>
    <row r="227" spans="2:21" ht="18.75" x14ac:dyDescent="0.2">
      <c r="B227" s="39"/>
      <c r="M227" s="39"/>
      <c r="N227" s="72"/>
      <c r="O227" s="40"/>
      <c r="P227" s="75"/>
      <c r="R227" s="37"/>
      <c r="S227" s="48" t="s">
        <v>273</v>
      </c>
      <c r="T227" s="28"/>
      <c r="U227" s="65">
        <v>7000</v>
      </c>
    </row>
    <row r="228" spans="2:21" ht="23.25" customHeight="1" x14ac:dyDescent="0.2">
      <c r="B228" s="39"/>
      <c r="L228" s="4"/>
      <c r="M228" s="39"/>
      <c r="N228" s="40"/>
      <c r="O228" s="40"/>
      <c r="P228" s="75"/>
      <c r="Q228" s="4"/>
      <c r="R228" s="37"/>
      <c r="S228" s="49" t="s">
        <v>274</v>
      </c>
      <c r="T228" s="50"/>
      <c r="U228" s="51">
        <f>SUM(U224:U227)</f>
        <v>41758.890400000004</v>
      </c>
    </row>
    <row r="229" spans="2:21" ht="15" x14ac:dyDescent="0.2">
      <c r="B229" s="38"/>
      <c r="J229" s="34"/>
      <c r="L229" s="4"/>
      <c r="M229" s="38"/>
      <c r="N229" s="41"/>
      <c r="O229" s="41"/>
      <c r="P229" s="75"/>
      <c r="Q229" s="4"/>
      <c r="R229" s="12"/>
    </row>
    <row r="230" spans="2:21" ht="12.75" customHeight="1" x14ac:dyDescent="0.2">
      <c r="B230" s="38"/>
      <c r="L230" s="16"/>
      <c r="M230" s="38"/>
      <c r="N230" s="41"/>
      <c r="O230" s="41"/>
      <c r="P230" s="75"/>
      <c r="Q230" s="4"/>
      <c r="T230" s="6"/>
    </row>
    <row r="231" spans="2:21" ht="12.75" customHeight="1" x14ac:dyDescent="0.2">
      <c r="B231" s="38"/>
      <c r="L231" s="4"/>
      <c r="M231" s="38"/>
      <c r="N231" s="41"/>
      <c r="O231" s="41"/>
      <c r="P231" s="75"/>
      <c r="Q231" s="4"/>
      <c r="T231" s="63"/>
      <c r="U231" s="68"/>
    </row>
    <row r="232" spans="2:21" ht="12.75" customHeight="1" x14ac:dyDescent="0.2">
      <c r="B232" s="38"/>
      <c r="L232" s="17"/>
      <c r="M232" s="38"/>
      <c r="N232" s="41"/>
      <c r="O232" s="41"/>
      <c r="P232" s="75"/>
      <c r="Q232" s="4"/>
      <c r="S232" s="66"/>
      <c r="U232" s="64"/>
    </row>
    <row r="233" spans="2:21" ht="12.75" customHeight="1" x14ac:dyDescent="0.2">
      <c r="B233" s="17"/>
      <c r="I233" s="17"/>
      <c r="L233" s="17"/>
      <c r="N233" s="3"/>
      <c r="O233" s="26"/>
      <c r="P233" s="30"/>
      <c r="Q233" s="68"/>
      <c r="R233" s="53"/>
      <c r="S233" s="53"/>
      <c r="T233" s="53"/>
      <c r="U233" s="53"/>
    </row>
    <row r="234" spans="2:21" ht="12.75" customHeight="1" x14ac:dyDescent="0.2">
      <c r="B234" s="17"/>
      <c r="L234" s="17"/>
      <c r="N234" s="3"/>
      <c r="O234" s="26"/>
      <c r="P234" s="30"/>
      <c r="Q234" s="64"/>
      <c r="R234" s="53"/>
      <c r="S234" s="53"/>
      <c r="T234" s="53"/>
      <c r="U234" s="53"/>
    </row>
    <row r="235" spans="2:21" ht="12.75" customHeight="1" x14ac:dyDescent="0.2">
      <c r="B235" s="17"/>
      <c r="L235" s="17"/>
      <c r="N235" s="3"/>
      <c r="O235" s="69"/>
      <c r="P235" s="63"/>
      <c r="Q235" s="64"/>
      <c r="R235" s="53"/>
      <c r="S235" s="53"/>
      <c r="T235" s="53"/>
      <c r="U235" s="53"/>
    </row>
    <row r="236" spans="2:21" ht="12.75" customHeight="1" x14ac:dyDescent="0.2">
      <c r="B236" s="17"/>
      <c r="L236" s="17"/>
      <c r="N236" s="3"/>
      <c r="O236" s="26"/>
      <c r="P236" s="30"/>
      <c r="Q236" s="6"/>
      <c r="R236" s="53"/>
      <c r="S236" s="53"/>
      <c r="T236" s="53"/>
      <c r="U236" s="53"/>
    </row>
    <row r="237" spans="2:21" ht="12.75" customHeight="1" x14ac:dyDescent="0.2">
      <c r="B237" s="17"/>
      <c r="L237" s="17"/>
      <c r="N237" s="3"/>
      <c r="O237" s="26"/>
      <c r="P237" s="30"/>
      <c r="Q237" s="6"/>
      <c r="R237" s="53"/>
      <c r="S237" s="53"/>
      <c r="T237" s="53"/>
      <c r="U237" s="53"/>
    </row>
    <row r="238" spans="2:21" ht="12.75" customHeight="1" x14ac:dyDescent="0.2">
      <c r="B238" s="17"/>
      <c r="L238" s="17"/>
      <c r="N238" s="3"/>
      <c r="O238" s="26"/>
      <c r="P238" s="30"/>
      <c r="Q238" s="6"/>
      <c r="R238" s="53"/>
      <c r="S238" s="53"/>
      <c r="T238" s="53"/>
      <c r="U238" s="53"/>
    </row>
    <row r="239" spans="2:21" ht="12.75" customHeight="1" x14ac:dyDescent="0.2">
      <c r="B239" s="17"/>
      <c r="L239" s="17"/>
      <c r="N239" s="3"/>
      <c r="O239" s="26"/>
      <c r="P239" s="30"/>
      <c r="Q239" s="6"/>
      <c r="R239" s="53"/>
      <c r="S239" s="53"/>
      <c r="T239" s="53"/>
      <c r="U239" s="53"/>
    </row>
    <row r="240" spans="2:21" ht="12.75" customHeight="1" x14ac:dyDescent="0.2">
      <c r="B240" s="17"/>
      <c r="L240" s="17"/>
      <c r="N240" s="3"/>
      <c r="O240" s="26"/>
      <c r="P240" s="30"/>
      <c r="Q240" s="6"/>
      <c r="R240" s="53"/>
      <c r="S240" s="53"/>
      <c r="T240" s="53"/>
      <c r="U240" s="53"/>
    </row>
    <row r="241" spans="2:21" ht="12.75" customHeight="1" x14ac:dyDescent="0.2">
      <c r="B241" s="17"/>
      <c r="L241" s="17"/>
      <c r="N241" s="3"/>
      <c r="O241" s="26"/>
      <c r="P241" s="30"/>
      <c r="Q241" s="6"/>
      <c r="R241" s="53"/>
      <c r="S241" s="53"/>
      <c r="T241" s="53"/>
      <c r="U241" s="53"/>
    </row>
    <row r="242" spans="2:21" ht="12.75" customHeight="1" x14ac:dyDescent="0.2">
      <c r="B242" s="17"/>
      <c r="L242" s="17"/>
      <c r="N242" s="3"/>
      <c r="O242" s="26"/>
      <c r="P242" s="7"/>
      <c r="Q242" s="6"/>
      <c r="R242" s="53"/>
      <c r="S242" s="53"/>
      <c r="T242" s="53"/>
      <c r="U242" s="53"/>
    </row>
    <row r="243" spans="2:21" ht="12.75" customHeight="1" x14ac:dyDescent="0.2">
      <c r="B243" s="17"/>
      <c r="L243" s="17"/>
      <c r="N243" s="3"/>
      <c r="O243" s="26"/>
      <c r="P243" s="7"/>
      <c r="Q243" s="6"/>
      <c r="R243" s="53"/>
      <c r="S243" s="53"/>
      <c r="T243" s="53"/>
      <c r="U243" s="53"/>
    </row>
    <row r="244" spans="2:21" ht="12.75" customHeight="1" x14ac:dyDescent="0.2">
      <c r="B244" s="17"/>
      <c r="L244" s="17"/>
      <c r="N244" s="3"/>
      <c r="O244" s="26"/>
      <c r="P244" s="7"/>
      <c r="Q244" s="6"/>
      <c r="R244" s="53"/>
      <c r="S244" s="53"/>
      <c r="T244" s="53"/>
      <c r="U244" s="53"/>
    </row>
    <row r="245" spans="2:21" ht="12.75" customHeight="1" x14ac:dyDescent="0.2">
      <c r="B245" s="39"/>
      <c r="L245" s="75"/>
      <c r="N245" s="3"/>
      <c r="O245" s="26"/>
      <c r="P245" s="30"/>
      <c r="Q245" s="6"/>
      <c r="R245" s="53"/>
      <c r="S245" s="53"/>
      <c r="T245" s="53"/>
      <c r="U245" s="53"/>
    </row>
    <row r="246" spans="2:21" ht="12.75" customHeight="1" x14ac:dyDescent="0.2">
      <c r="B246" s="39"/>
      <c r="L246" s="75"/>
      <c r="N246" s="3"/>
      <c r="O246" s="26"/>
      <c r="P246" s="30"/>
      <c r="Q246" s="6"/>
      <c r="R246" s="53"/>
      <c r="S246" s="53"/>
      <c r="T246" s="53"/>
      <c r="U246" s="53"/>
    </row>
    <row r="247" spans="2:21" ht="12.75" customHeight="1" x14ac:dyDescent="0.2">
      <c r="B247" s="39"/>
      <c r="L247" s="75"/>
      <c r="N247" s="3"/>
      <c r="O247" s="26"/>
      <c r="P247" s="30"/>
      <c r="Q247" s="6"/>
      <c r="R247" s="53"/>
      <c r="S247" s="53"/>
      <c r="T247" s="53"/>
      <c r="U247" s="53"/>
    </row>
    <row r="248" spans="2:21" ht="12.75" customHeight="1" x14ac:dyDescent="0.2">
      <c r="B248" s="38"/>
      <c r="L248" s="75"/>
      <c r="N248" s="3"/>
      <c r="O248" s="26"/>
      <c r="P248" s="30"/>
      <c r="Q248" s="6"/>
      <c r="R248" s="53"/>
      <c r="S248" s="53"/>
      <c r="T248" s="53"/>
      <c r="U248" s="53"/>
    </row>
    <row r="249" spans="2:21" ht="12.75" customHeight="1" x14ac:dyDescent="0.2">
      <c r="B249" s="39"/>
      <c r="L249" s="17"/>
      <c r="M249" s="39"/>
      <c r="N249" s="40"/>
      <c r="O249" s="40"/>
      <c r="P249" s="75"/>
      <c r="Q249" s="4"/>
    </row>
    <row r="250" spans="2:21" ht="12.75" customHeight="1" x14ac:dyDescent="0.2">
      <c r="B250" s="17"/>
      <c r="L250" s="17"/>
      <c r="M250" s="17"/>
      <c r="N250" s="17"/>
      <c r="O250" s="18"/>
      <c r="P250" s="17"/>
      <c r="Q250" s="4"/>
    </row>
    <row r="251" spans="2:21" ht="12.75" customHeight="1" x14ac:dyDescent="0.2">
      <c r="B251" s="17"/>
      <c r="L251" s="17"/>
      <c r="M251" s="17"/>
      <c r="N251" s="17"/>
      <c r="O251" s="18"/>
      <c r="P251" s="17"/>
      <c r="Q251" s="4"/>
    </row>
    <row r="252" spans="2:21" ht="12.75" customHeight="1" x14ac:dyDescent="0.2">
      <c r="B252" s="17"/>
      <c r="L252" s="17"/>
      <c r="M252" s="17"/>
      <c r="N252" s="17"/>
      <c r="O252" s="18"/>
      <c r="P252" s="17"/>
      <c r="Q252" s="4"/>
    </row>
    <row r="253" spans="2:21" ht="12.75" customHeight="1" x14ac:dyDescent="0.2">
      <c r="B253" s="17"/>
      <c r="L253" s="17"/>
      <c r="M253" s="17"/>
      <c r="N253" s="17"/>
      <c r="O253" s="18"/>
      <c r="P253" s="17"/>
      <c r="Q253" s="4"/>
    </row>
    <row r="254" spans="2:21" ht="12.75" customHeight="1" x14ac:dyDescent="0.2">
      <c r="B254" s="17"/>
      <c r="L254" s="17"/>
      <c r="M254" s="17"/>
      <c r="N254" s="17"/>
      <c r="O254" s="18"/>
      <c r="P254" s="17"/>
      <c r="Q254" s="4"/>
    </row>
    <row r="255" spans="2:21" ht="12.75" customHeight="1" x14ac:dyDescent="0.2">
      <c r="B255" s="17"/>
      <c r="L255" s="17"/>
      <c r="M255" s="17"/>
      <c r="N255" s="17"/>
      <c r="O255" s="18"/>
      <c r="P255" s="17"/>
      <c r="Q255" s="4"/>
    </row>
    <row r="256" spans="2:21" ht="12.75" customHeight="1" x14ac:dyDescent="0.2">
      <c r="B256" s="17"/>
      <c r="L256" s="17"/>
      <c r="M256" s="17"/>
      <c r="N256" s="17"/>
      <c r="O256" s="18"/>
      <c r="P256" s="17"/>
      <c r="Q256" s="4"/>
    </row>
    <row r="257" spans="2:17" ht="12.75" customHeight="1" x14ac:dyDescent="0.2">
      <c r="B257" s="17"/>
      <c r="L257" s="17"/>
      <c r="M257" s="17"/>
      <c r="N257" s="17"/>
      <c r="O257" s="18"/>
      <c r="P257" s="17"/>
      <c r="Q257" s="4"/>
    </row>
    <row r="258" spans="2:17" ht="12.75" customHeight="1" x14ac:dyDescent="0.2">
      <c r="B258" s="17"/>
      <c r="L258" s="17"/>
      <c r="M258" s="17"/>
      <c r="N258" s="17"/>
      <c r="O258" s="18"/>
      <c r="P258" s="17"/>
      <c r="Q258" s="4"/>
    </row>
    <row r="259" spans="2:17" ht="12.75" customHeight="1" x14ac:dyDescent="0.2">
      <c r="B259" s="17"/>
      <c r="L259" s="17"/>
      <c r="M259" s="17"/>
      <c r="N259" s="17"/>
      <c r="O259" s="18"/>
      <c r="P259" s="17"/>
      <c r="Q259" s="4"/>
    </row>
    <row r="260" spans="2:17" ht="12.75" customHeight="1" x14ac:dyDescent="0.2">
      <c r="B260" s="17"/>
      <c r="L260" s="17"/>
      <c r="M260" s="17"/>
      <c r="N260" s="17"/>
      <c r="O260" s="18"/>
      <c r="P260" s="17"/>
      <c r="Q260" s="4"/>
    </row>
    <row r="261" spans="2:17" ht="12.75" customHeight="1" x14ac:dyDescent="0.2">
      <c r="B261" s="17"/>
      <c r="L261" s="17"/>
      <c r="M261" s="17"/>
      <c r="N261" s="17"/>
      <c r="O261" s="18"/>
      <c r="P261" s="17"/>
      <c r="Q261" s="4"/>
    </row>
    <row r="262" spans="2:17" ht="12.75" customHeight="1" x14ac:dyDescent="0.2">
      <c r="B262" s="17"/>
      <c r="L262" s="17"/>
      <c r="M262" s="17"/>
      <c r="N262" s="17"/>
      <c r="O262" s="18"/>
      <c r="P262" s="17"/>
      <c r="Q262" s="4"/>
    </row>
    <row r="263" spans="2:17" ht="12.75" customHeight="1" x14ac:dyDescent="0.2">
      <c r="B263" s="17"/>
      <c r="L263" s="17"/>
      <c r="M263" s="17"/>
      <c r="N263" s="17"/>
      <c r="O263" s="18"/>
      <c r="P263" s="17"/>
      <c r="Q263" s="4"/>
    </row>
    <row r="264" spans="2:17" ht="12.75" customHeight="1" x14ac:dyDescent="0.2">
      <c r="B264" s="17"/>
      <c r="L264" s="17"/>
      <c r="M264" s="17"/>
      <c r="N264" s="17"/>
      <c r="O264" s="18"/>
      <c r="P264" s="17"/>
      <c r="Q264" s="4"/>
    </row>
    <row r="265" spans="2:17" ht="12.75" customHeight="1" x14ac:dyDescent="0.2">
      <c r="B265" s="17"/>
      <c r="L265" s="17"/>
      <c r="M265" s="17"/>
      <c r="N265" s="17"/>
      <c r="O265" s="18"/>
      <c r="P265" s="17"/>
      <c r="Q265" s="4"/>
    </row>
    <row r="266" spans="2:17" ht="12.75" customHeight="1" x14ac:dyDescent="0.2">
      <c r="B266" s="17"/>
      <c r="L266" s="17"/>
      <c r="M266" s="17"/>
      <c r="N266" s="17"/>
      <c r="O266" s="18"/>
      <c r="P266" s="17"/>
      <c r="Q266" s="4"/>
    </row>
    <row r="267" spans="2:17" ht="12.75" customHeight="1" x14ac:dyDescent="0.2">
      <c r="B267" s="17"/>
      <c r="L267" s="17"/>
      <c r="M267" s="17"/>
      <c r="N267" s="17"/>
      <c r="O267" s="18"/>
      <c r="P267" s="17"/>
      <c r="Q267" s="4"/>
    </row>
    <row r="268" spans="2:17" ht="12.75" customHeight="1" x14ac:dyDescent="0.2">
      <c r="B268" s="17"/>
      <c r="L268" s="17"/>
      <c r="M268" s="17"/>
      <c r="N268" s="17"/>
      <c r="O268" s="18"/>
      <c r="P268" s="17"/>
      <c r="Q268" s="4"/>
    </row>
    <row r="269" spans="2:17" ht="12.75" customHeight="1" x14ac:dyDescent="0.2">
      <c r="B269" s="17"/>
      <c r="L269" s="17"/>
      <c r="M269" s="17"/>
      <c r="N269" s="17"/>
      <c r="O269" s="18"/>
      <c r="P269" s="17"/>
      <c r="Q269" s="4"/>
    </row>
    <row r="270" spans="2:17" ht="12.75" customHeight="1" x14ac:dyDescent="0.2">
      <c r="B270" s="17"/>
      <c r="L270" s="17"/>
      <c r="M270" s="17"/>
      <c r="N270" s="17"/>
      <c r="O270" s="18"/>
      <c r="P270" s="17"/>
      <c r="Q270" s="4"/>
    </row>
    <row r="271" spans="2:17" ht="12.75" customHeight="1" x14ac:dyDescent="0.2">
      <c r="B271" s="17"/>
      <c r="L271" s="17"/>
      <c r="M271" s="17"/>
      <c r="N271" s="17"/>
      <c r="O271" s="18"/>
      <c r="P271" s="17"/>
      <c r="Q271" s="4"/>
    </row>
    <row r="272" spans="2:17" ht="12.75" customHeight="1" x14ac:dyDescent="0.2">
      <c r="B272" s="17"/>
      <c r="L272" s="17"/>
      <c r="M272" s="17"/>
      <c r="N272" s="17"/>
      <c r="O272" s="18"/>
      <c r="P272" s="17"/>
      <c r="Q272" s="4"/>
    </row>
    <row r="273" spans="2:17" ht="12.75" customHeight="1" x14ac:dyDescent="0.2">
      <c r="B273" s="17"/>
      <c r="L273" s="17"/>
      <c r="M273" s="17"/>
      <c r="N273" s="17"/>
      <c r="O273" s="18"/>
      <c r="P273" s="17"/>
      <c r="Q273" s="4"/>
    </row>
    <row r="274" spans="2:17" ht="12.75" customHeight="1" x14ac:dyDescent="0.2">
      <c r="B274" s="17"/>
      <c r="L274" s="17"/>
      <c r="M274" s="17"/>
      <c r="N274" s="17"/>
      <c r="O274" s="18"/>
      <c r="P274" s="17"/>
      <c r="Q274" s="4"/>
    </row>
    <row r="275" spans="2:17" ht="12.75" customHeight="1" x14ac:dyDescent="0.2">
      <c r="B275" s="17"/>
      <c r="L275" s="17"/>
      <c r="M275" s="17"/>
      <c r="N275" s="17"/>
      <c r="O275" s="18"/>
      <c r="P275" s="17"/>
      <c r="Q275" s="4"/>
    </row>
    <row r="276" spans="2:17" ht="12.75" customHeight="1" x14ac:dyDescent="0.2">
      <c r="B276" s="17"/>
      <c r="L276" s="17"/>
      <c r="M276" s="17"/>
      <c r="N276" s="17"/>
      <c r="O276" s="18"/>
      <c r="P276" s="17"/>
      <c r="Q276" s="4"/>
    </row>
    <row r="277" spans="2:17" ht="12.75" customHeight="1" x14ac:dyDescent="0.2">
      <c r="B277" s="17"/>
      <c r="L277" s="17"/>
      <c r="M277" s="17"/>
      <c r="N277" s="17"/>
      <c r="O277" s="18"/>
      <c r="P277" s="17"/>
      <c r="Q277" s="4"/>
    </row>
    <row r="278" spans="2:17" ht="12.75" customHeight="1" x14ac:dyDescent="0.2">
      <c r="B278" s="17"/>
      <c r="L278" s="17"/>
      <c r="M278" s="17"/>
      <c r="N278" s="17"/>
      <c r="O278" s="18"/>
      <c r="P278" s="17"/>
      <c r="Q278" s="4"/>
    </row>
    <row r="279" spans="2:17" ht="12.75" customHeight="1" x14ac:dyDescent="0.2">
      <c r="B279" s="17"/>
      <c r="L279" s="17"/>
      <c r="M279" s="17"/>
      <c r="N279" s="17"/>
      <c r="O279" s="18"/>
      <c r="P279" s="17"/>
      <c r="Q279" s="4"/>
    </row>
    <row r="280" spans="2:17" ht="12.75" customHeight="1" x14ac:dyDescent="0.2">
      <c r="B280" s="17"/>
      <c r="L280" s="17"/>
      <c r="M280" s="17"/>
      <c r="N280" s="17"/>
      <c r="O280" s="18"/>
      <c r="P280" s="17"/>
      <c r="Q280" s="4"/>
    </row>
    <row r="281" spans="2:17" ht="12.75" customHeight="1" x14ac:dyDescent="0.2">
      <c r="B281" s="17"/>
      <c r="L281" s="17"/>
      <c r="M281" s="17"/>
      <c r="N281" s="17"/>
      <c r="O281" s="18"/>
      <c r="P281" s="17"/>
      <c r="Q281" s="4"/>
    </row>
    <row r="282" spans="2:17" ht="12.75" customHeight="1" x14ac:dyDescent="0.2">
      <c r="B282" s="17"/>
      <c r="L282" s="17"/>
      <c r="M282" s="17"/>
      <c r="N282" s="17"/>
      <c r="O282" s="18"/>
      <c r="P282" s="17"/>
      <c r="Q282" s="4"/>
    </row>
    <row r="283" spans="2:17" ht="12.75" customHeight="1" x14ac:dyDescent="0.2">
      <c r="B283" s="17"/>
      <c r="L283" s="17"/>
      <c r="M283" s="17"/>
      <c r="N283" s="17"/>
      <c r="O283" s="18"/>
      <c r="P283" s="17"/>
      <c r="Q283" s="4"/>
    </row>
    <row r="284" spans="2:17" ht="12.75" customHeight="1" x14ac:dyDescent="0.2">
      <c r="B284" s="17"/>
      <c r="L284" s="17"/>
      <c r="M284" s="17"/>
      <c r="N284" s="17"/>
      <c r="O284" s="18"/>
      <c r="P284" s="17"/>
      <c r="Q284" s="4"/>
    </row>
    <row r="285" spans="2:17" ht="12.75" customHeight="1" x14ac:dyDescent="0.2">
      <c r="B285" s="17"/>
      <c r="L285" s="17"/>
      <c r="M285" s="17"/>
      <c r="N285" s="17"/>
      <c r="O285" s="18"/>
      <c r="P285" s="17"/>
      <c r="Q285" s="4"/>
    </row>
    <row r="286" spans="2:17" ht="12.75" customHeight="1" x14ac:dyDescent="0.2">
      <c r="B286" s="17"/>
      <c r="L286" s="17"/>
      <c r="M286" s="17"/>
      <c r="N286" s="17"/>
      <c r="O286" s="18"/>
      <c r="P286" s="17"/>
      <c r="Q286" s="4"/>
    </row>
    <row r="287" spans="2:17" ht="12.75" customHeight="1" x14ac:dyDescent="0.2">
      <c r="B287" s="17"/>
      <c r="L287" s="17"/>
      <c r="M287" s="17"/>
      <c r="N287" s="17"/>
      <c r="O287" s="18"/>
      <c r="P287" s="17"/>
      <c r="Q287" s="4"/>
    </row>
    <row r="288" spans="2:17" ht="12.75" customHeight="1" x14ac:dyDescent="0.2">
      <c r="B288" s="17"/>
      <c r="L288" s="17"/>
      <c r="M288" s="17"/>
      <c r="N288" s="17"/>
      <c r="O288" s="18"/>
      <c r="P288" s="17"/>
      <c r="Q288" s="4"/>
    </row>
    <row r="289" spans="2:17" ht="12.75" customHeight="1" x14ac:dyDescent="0.2">
      <c r="B289" s="17"/>
      <c r="L289" s="17"/>
      <c r="M289" s="17"/>
      <c r="N289" s="17"/>
      <c r="O289" s="18"/>
      <c r="P289" s="17"/>
      <c r="Q289" s="4"/>
    </row>
    <row r="290" spans="2:17" ht="12.75" customHeight="1" x14ac:dyDescent="0.2">
      <c r="B290" s="17"/>
      <c r="L290" s="17"/>
      <c r="M290" s="17"/>
      <c r="N290" s="17"/>
      <c r="O290" s="18"/>
      <c r="P290" s="17"/>
      <c r="Q290" s="4"/>
    </row>
    <row r="291" spans="2:17" ht="12.75" customHeight="1" x14ac:dyDescent="0.2">
      <c r="B291" s="17"/>
      <c r="L291" s="17"/>
      <c r="M291" s="17"/>
      <c r="N291" s="17"/>
      <c r="O291" s="18"/>
      <c r="P291" s="17"/>
      <c r="Q291" s="4"/>
    </row>
    <row r="292" spans="2:17" ht="12.75" customHeight="1" x14ac:dyDescent="0.2">
      <c r="B292" s="17"/>
      <c r="L292" s="17"/>
      <c r="M292" s="17"/>
      <c r="N292" s="17"/>
      <c r="O292" s="18"/>
      <c r="P292" s="17"/>
      <c r="Q292" s="4"/>
    </row>
    <row r="293" spans="2:17" ht="12.75" customHeight="1" x14ac:dyDescent="0.2">
      <c r="B293" s="17"/>
      <c r="L293" s="17"/>
      <c r="M293" s="17"/>
      <c r="N293" s="17"/>
      <c r="O293" s="18"/>
      <c r="P293" s="17"/>
      <c r="Q293" s="4"/>
    </row>
    <row r="294" spans="2:17" ht="12.75" customHeight="1" x14ac:dyDescent="0.2">
      <c r="L294" s="4"/>
      <c r="Q294" s="4"/>
    </row>
    <row r="295" spans="2:17" ht="12.75" customHeight="1" x14ac:dyDescent="0.2">
      <c r="L295" s="4"/>
      <c r="Q295" s="4"/>
    </row>
    <row r="296" spans="2:17" ht="12.75" customHeight="1" x14ac:dyDescent="0.2">
      <c r="L296" s="4"/>
      <c r="Q296" s="4"/>
    </row>
    <row r="297" spans="2:17" ht="12.75" customHeight="1" x14ac:dyDescent="0.2">
      <c r="L297" s="4"/>
      <c r="Q297" s="4"/>
    </row>
    <row r="298" spans="2:17" ht="12.75" customHeight="1" x14ac:dyDescent="0.2">
      <c r="L298" s="4"/>
      <c r="Q298" s="4"/>
    </row>
    <row r="299" spans="2:17" ht="12.75" customHeight="1" x14ac:dyDescent="0.2">
      <c r="L299" s="4"/>
      <c r="Q299" s="4"/>
    </row>
    <row r="300" spans="2:17" ht="12.75" customHeight="1" x14ac:dyDescent="0.2">
      <c r="L300" s="4"/>
      <c r="Q300" s="4"/>
    </row>
    <row r="301" spans="2:17" ht="12.75" customHeight="1" x14ac:dyDescent="0.2">
      <c r="L301" s="4"/>
      <c r="Q301" s="4"/>
    </row>
    <row r="302" spans="2:17" ht="12.75" customHeight="1" x14ac:dyDescent="0.2">
      <c r="L302" s="4"/>
      <c r="Q302" s="4"/>
    </row>
    <row r="303" spans="2:17" ht="12.75" customHeight="1" x14ac:dyDescent="0.2">
      <c r="L303" s="4"/>
      <c r="Q303" s="4"/>
    </row>
    <row r="304" spans="2:17" ht="12.75" customHeight="1" x14ac:dyDescent="0.2">
      <c r="L304" s="4"/>
      <c r="Q304" s="4"/>
    </row>
    <row r="305" spans="12:17" ht="12.75" customHeight="1" x14ac:dyDescent="0.2">
      <c r="L305" s="4"/>
      <c r="P305" s="17"/>
      <c r="Q305" s="4"/>
    </row>
    <row r="306" spans="12:17" ht="12.75" customHeight="1" x14ac:dyDescent="0.2">
      <c r="L306" s="4"/>
      <c r="P306" s="17"/>
      <c r="Q306" s="4"/>
    </row>
    <row r="307" spans="12:17" ht="12.75" customHeight="1" x14ac:dyDescent="0.2">
      <c r="L307" s="4"/>
      <c r="P307" s="17"/>
      <c r="Q307" s="4"/>
    </row>
    <row r="308" spans="12:17" ht="12.75" customHeight="1" x14ac:dyDescent="0.2">
      <c r="L308" s="4"/>
      <c r="P308" s="17"/>
      <c r="Q308" s="4"/>
    </row>
    <row r="309" spans="12:17" ht="12.75" customHeight="1" x14ac:dyDescent="0.2">
      <c r="L309" s="4"/>
      <c r="P309" s="17"/>
      <c r="Q309" s="4"/>
    </row>
    <row r="310" spans="12:17" ht="12.75" customHeight="1" x14ac:dyDescent="0.2">
      <c r="L310" s="4"/>
      <c r="P310" s="17"/>
      <c r="Q310" s="4"/>
    </row>
    <row r="311" spans="12:17" ht="12.75" customHeight="1" x14ac:dyDescent="0.2">
      <c r="L311" s="4"/>
      <c r="P311" s="17"/>
      <c r="Q311" s="4"/>
    </row>
    <row r="312" spans="12:17" ht="12.75" customHeight="1" x14ac:dyDescent="0.2">
      <c r="L312" s="4"/>
      <c r="P312" s="17"/>
      <c r="Q312" s="4"/>
    </row>
    <row r="313" spans="12:17" ht="12.75" customHeight="1" x14ac:dyDescent="0.2">
      <c r="L313" s="4"/>
      <c r="P313" s="17"/>
      <c r="Q313" s="4"/>
    </row>
    <row r="314" spans="12:17" ht="12.75" customHeight="1" x14ac:dyDescent="0.2">
      <c r="L314" s="4"/>
      <c r="P314" s="17"/>
      <c r="Q314" s="4"/>
    </row>
    <row r="315" spans="12:17" ht="12.75" customHeight="1" x14ac:dyDescent="0.2">
      <c r="L315" s="4"/>
      <c r="P315" s="17"/>
      <c r="Q315" s="4"/>
    </row>
    <row r="316" spans="12:17" ht="12.75" customHeight="1" x14ac:dyDescent="0.2">
      <c r="L316" s="4"/>
      <c r="P316" s="17"/>
      <c r="Q316" s="4"/>
    </row>
    <row r="317" spans="12:17" ht="12.75" customHeight="1" x14ac:dyDescent="0.2">
      <c r="L317" s="4"/>
      <c r="P317" s="17"/>
      <c r="Q317" s="4"/>
    </row>
    <row r="318" spans="12:17" ht="12.75" customHeight="1" x14ac:dyDescent="0.2">
      <c r="L318" s="4"/>
      <c r="P318" s="17"/>
      <c r="Q318" s="4"/>
    </row>
    <row r="319" spans="12:17" ht="12.75" customHeight="1" x14ac:dyDescent="0.2">
      <c r="L319" s="4"/>
      <c r="Q319" s="4"/>
    </row>
    <row r="320" spans="12:17" ht="12.75" customHeight="1" x14ac:dyDescent="0.2">
      <c r="L320" s="4"/>
      <c r="Q320" s="4"/>
    </row>
    <row r="321" spans="12:17" ht="12.75" customHeight="1" x14ac:dyDescent="0.2">
      <c r="L321" s="4"/>
      <c r="P321" s="4"/>
      <c r="Q321" s="4"/>
    </row>
    <row r="322" spans="12:17" ht="12.75" customHeight="1" x14ac:dyDescent="0.2">
      <c r="L322" s="4"/>
      <c r="P322" s="4"/>
      <c r="Q322" s="4"/>
    </row>
    <row r="323" spans="12:17" ht="12.75" customHeight="1" x14ac:dyDescent="0.2">
      <c r="L323" s="4"/>
      <c r="P323" s="4"/>
      <c r="Q323" s="4"/>
    </row>
    <row r="324" spans="12:17" ht="12.75" customHeight="1" x14ac:dyDescent="0.2">
      <c r="L324" s="4"/>
      <c r="P324" s="4"/>
      <c r="Q324" s="4"/>
    </row>
    <row r="325" spans="12:17" ht="12.75" customHeight="1" x14ac:dyDescent="0.2">
      <c r="L325" s="4"/>
      <c r="P325" s="4"/>
      <c r="Q325" s="4"/>
    </row>
    <row r="326" spans="12:17" ht="12.75" customHeight="1" x14ac:dyDescent="0.2">
      <c r="L326" s="4"/>
      <c r="P326" s="4"/>
      <c r="Q326" s="4"/>
    </row>
    <row r="327" spans="12:17" ht="12.75" customHeight="1" x14ac:dyDescent="0.2">
      <c r="L327" s="4"/>
      <c r="P327" s="4"/>
      <c r="Q327" s="4"/>
    </row>
    <row r="328" spans="12:17" ht="12.75" customHeight="1" x14ac:dyDescent="0.2">
      <c r="L328" s="4"/>
      <c r="P328" s="4"/>
      <c r="Q328" s="4"/>
    </row>
    <row r="329" spans="12:17" ht="12.75" customHeight="1" x14ac:dyDescent="0.2">
      <c r="L329" s="4"/>
      <c r="P329" s="4"/>
      <c r="Q329" s="4"/>
    </row>
    <row r="330" spans="12:17" ht="12.75" customHeight="1" x14ac:dyDescent="0.2">
      <c r="L330" s="4"/>
      <c r="P330" s="4"/>
      <c r="Q330" s="4"/>
    </row>
    <row r="331" spans="12:17" ht="12.75" customHeight="1" x14ac:dyDescent="0.2">
      <c r="L331" s="4"/>
      <c r="P331" s="4"/>
      <c r="Q331" s="4"/>
    </row>
    <row r="332" spans="12:17" ht="12.75" customHeight="1" x14ac:dyDescent="0.2">
      <c r="L332" s="4"/>
      <c r="P332" s="4"/>
      <c r="Q332" s="4"/>
    </row>
    <row r="333" spans="12:17" ht="12.75" customHeight="1" x14ac:dyDescent="0.2">
      <c r="L333" s="4"/>
      <c r="P333" s="4"/>
      <c r="Q333" s="4"/>
    </row>
    <row r="334" spans="12:17" ht="12.75" customHeight="1" x14ac:dyDescent="0.2">
      <c r="L334" s="4"/>
      <c r="P334" s="4"/>
      <c r="Q334" s="4"/>
    </row>
    <row r="335" spans="12:17" ht="12.75" customHeight="1" x14ac:dyDescent="0.2">
      <c r="L335" s="4"/>
      <c r="P335" s="4"/>
      <c r="Q335" s="4"/>
    </row>
    <row r="336" spans="12:17" ht="12.75" customHeight="1" x14ac:dyDescent="0.2">
      <c r="L336" s="4"/>
      <c r="P336" s="4"/>
      <c r="Q336" s="4"/>
    </row>
    <row r="337" spans="12:17" ht="12.75" customHeight="1" x14ac:dyDescent="0.2">
      <c r="L337" s="4"/>
      <c r="P337" s="4"/>
      <c r="Q337" s="4"/>
    </row>
    <row r="338" spans="12:17" ht="12.75" customHeight="1" x14ac:dyDescent="0.2">
      <c r="L338" s="4"/>
      <c r="P338" s="4"/>
      <c r="Q338" s="4"/>
    </row>
    <row r="339" spans="12:17" ht="12.75" customHeight="1" x14ac:dyDescent="0.2">
      <c r="L339" s="4"/>
      <c r="P339" s="4"/>
      <c r="Q339" s="4"/>
    </row>
    <row r="340" spans="12:17" ht="12.75" customHeight="1" x14ac:dyDescent="0.2">
      <c r="L340" s="4"/>
      <c r="P340" s="4"/>
      <c r="Q340" s="4"/>
    </row>
    <row r="341" spans="12:17" ht="12.75" customHeight="1" x14ac:dyDescent="0.2">
      <c r="L341" s="4"/>
      <c r="P341" s="4"/>
      <c r="Q341" s="4"/>
    </row>
    <row r="342" spans="12:17" ht="12.75" customHeight="1" x14ac:dyDescent="0.2">
      <c r="L342" s="4"/>
      <c r="P342" s="4"/>
      <c r="Q342" s="4"/>
    </row>
    <row r="343" spans="12:17" ht="12.75" customHeight="1" x14ac:dyDescent="0.2">
      <c r="L343" s="4"/>
      <c r="P343" s="4"/>
      <c r="Q343" s="4"/>
    </row>
    <row r="344" spans="12:17" ht="12.75" customHeight="1" x14ac:dyDescent="0.2">
      <c r="L344" s="4"/>
      <c r="P344" s="4"/>
      <c r="Q344" s="4"/>
    </row>
    <row r="345" spans="12:17" ht="12.75" customHeight="1" x14ac:dyDescent="0.2">
      <c r="L345" s="4"/>
      <c r="P345" s="4"/>
      <c r="Q345" s="4"/>
    </row>
    <row r="346" spans="12:17" ht="12.75" customHeight="1" x14ac:dyDescent="0.2">
      <c r="L346" s="4"/>
      <c r="P346" s="4"/>
      <c r="Q346" s="4"/>
    </row>
    <row r="347" spans="12:17" ht="12.75" customHeight="1" x14ac:dyDescent="0.2">
      <c r="L347" s="4"/>
      <c r="P347" s="4"/>
      <c r="Q347" s="4"/>
    </row>
    <row r="348" spans="12:17" ht="12.75" customHeight="1" x14ac:dyDescent="0.2">
      <c r="L348" s="4"/>
      <c r="P348" s="4"/>
      <c r="Q348" s="4"/>
    </row>
    <row r="349" spans="12:17" ht="12.75" customHeight="1" x14ac:dyDescent="0.2">
      <c r="L349" s="4"/>
      <c r="P349" s="4"/>
      <c r="Q349" s="4"/>
    </row>
    <row r="350" spans="12:17" ht="12.75" customHeight="1" x14ac:dyDescent="0.2">
      <c r="L350" s="4"/>
      <c r="O350" s="15"/>
      <c r="P350" s="4"/>
      <c r="Q350" s="4"/>
    </row>
    <row r="351" spans="12:17" ht="12.75" customHeight="1" x14ac:dyDescent="0.2">
      <c r="L351" s="4"/>
      <c r="O351" s="15"/>
      <c r="P351" s="4"/>
      <c r="Q351" s="4"/>
    </row>
    <row r="352" spans="12:17" ht="12.75" customHeight="1" x14ac:dyDescent="0.2">
      <c r="L352" s="4"/>
      <c r="O352" s="15"/>
      <c r="P352" s="4"/>
      <c r="Q352" s="4"/>
    </row>
    <row r="353" spans="12:17" ht="12.75" customHeight="1" x14ac:dyDescent="0.2">
      <c r="L353" s="4"/>
      <c r="O353" s="15"/>
      <c r="P353" s="4"/>
      <c r="Q353" s="4"/>
    </row>
    <row r="354" spans="12:17" ht="12.75" customHeight="1" x14ac:dyDescent="0.2">
      <c r="L354" s="4"/>
      <c r="O354" s="15"/>
      <c r="P354" s="4"/>
      <c r="Q354" s="4"/>
    </row>
    <row r="355" spans="12:17" ht="12.75" customHeight="1" x14ac:dyDescent="0.2">
      <c r="L355" s="4"/>
      <c r="O355" s="15"/>
      <c r="P355" s="4"/>
      <c r="Q355" s="4"/>
    </row>
    <row r="356" spans="12:17" ht="12.75" customHeight="1" x14ac:dyDescent="0.2">
      <c r="L356" s="4"/>
      <c r="O356" s="15"/>
      <c r="P356" s="4"/>
      <c r="Q356" s="4"/>
    </row>
    <row r="357" spans="12:17" ht="12.75" customHeight="1" x14ac:dyDescent="0.2">
      <c r="L357" s="4"/>
      <c r="O357" s="15"/>
      <c r="P357" s="4"/>
      <c r="Q357" s="4"/>
    </row>
    <row r="358" spans="12:17" ht="12.75" customHeight="1" x14ac:dyDescent="0.2">
      <c r="L358" s="4"/>
      <c r="O358" s="15"/>
      <c r="P358" s="4"/>
      <c r="Q358" s="4"/>
    </row>
    <row r="359" spans="12:17" ht="12.75" customHeight="1" x14ac:dyDescent="0.2">
      <c r="L359" s="4"/>
      <c r="O359" s="15"/>
      <c r="P359" s="4"/>
      <c r="Q359" s="4"/>
    </row>
    <row r="360" spans="12:17" ht="12.75" customHeight="1" x14ac:dyDescent="0.2">
      <c r="L360" s="4"/>
      <c r="O360" s="15"/>
      <c r="P360" s="4"/>
      <c r="Q360" s="4"/>
    </row>
    <row r="361" spans="12:17" ht="12.75" customHeight="1" x14ac:dyDescent="0.2">
      <c r="L361" s="4"/>
      <c r="O361" s="15"/>
      <c r="P361" s="4"/>
      <c r="Q361" s="4"/>
    </row>
    <row r="362" spans="12:17" ht="12.75" customHeight="1" x14ac:dyDescent="0.2">
      <c r="L362" s="4"/>
      <c r="O362" s="15"/>
      <c r="P362" s="4"/>
      <c r="Q362" s="4"/>
    </row>
    <row r="363" spans="12:17" ht="12.75" customHeight="1" x14ac:dyDescent="0.2">
      <c r="L363" s="4"/>
      <c r="O363" s="15"/>
      <c r="P363" s="4"/>
      <c r="Q363" s="4"/>
    </row>
  </sheetData>
  <autoFilter ref="A4:U228" xr:uid="{47B22A86-5D42-4A01-929B-59F005242552}"/>
  <mergeCells count="1">
    <mergeCell ref="C2:U2"/>
  </mergeCells>
  <phoneticPr fontId="34" type="noConversion"/>
  <conditionalFormatting sqref="M224:M232 M249:M1048576 M1:M4">
    <cfRule type="duplicateValues" dxfId="1" priority="5"/>
  </conditionalFormatting>
  <pageMargins left="0" right="0" top="0" bottom="0" header="0" footer="0"/>
  <pageSetup paperSize="9" fitToWidth="0" fitToHeight="0" orientation="landscape" horizontalDpi="1200" verticalDpi="1200" r:id="rId1"/>
  <headerFooter alignWithMargins="0"/>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pageSetUpPr autoPageBreaks="0"/>
  </sheetPr>
  <dimension ref="A1:M66"/>
  <sheetViews>
    <sheetView showGridLines="0" topLeftCell="D1" zoomScale="80" zoomScaleNormal="80" workbookViewId="0">
      <selection activeCell="M66" sqref="M66"/>
    </sheetView>
  </sheetViews>
  <sheetFormatPr defaultColWidth="6.85546875" defaultRowHeight="12.75" customHeight="1" x14ac:dyDescent="0.2"/>
  <cols>
    <col min="1" max="1" width="16.140625" style="61" bestFit="1" customWidth="1"/>
    <col min="2" max="2" width="22.85546875" style="61" bestFit="1" customWidth="1"/>
    <col min="3" max="3" width="11.5703125" style="61" bestFit="1" customWidth="1"/>
    <col min="4" max="4" width="37.140625" style="61" bestFit="1" customWidth="1"/>
    <col min="5" max="5" width="16.140625" style="61" bestFit="1" customWidth="1"/>
    <col min="6" max="6" width="12.42578125" style="61" bestFit="1" customWidth="1"/>
    <col min="7" max="7" width="16.5703125" style="67" bestFit="1" customWidth="1"/>
    <col min="8" max="8" width="16.42578125" style="67" bestFit="1" customWidth="1"/>
    <col min="9" max="9" width="20" style="61" bestFit="1" customWidth="1"/>
    <col min="10" max="10" width="33.42578125" style="61" bestFit="1" customWidth="1"/>
    <col min="11" max="11" width="10.5703125" style="62" bestFit="1" customWidth="1"/>
    <col min="12" max="12" width="9.5703125" style="61" bestFit="1" customWidth="1"/>
    <col min="13" max="13" width="17.85546875" style="61" bestFit="1" customWidth="1"/>
    <col min="14" max="14" width="10.85546875" style="61" bestFit="1" customWidth="1"/>
    <col min="15" max="15" width="11.140625" style="61" bestFit="1" customWidth="1"/>
    <col min="16" max="16384" width="6.85546875" style="61"/>
  </cols>
  <sheetData>
    <row r="1" spans="1:13" ht="58.5" customHeight="1" x14ac:dyDescent="0.2"/>
    <row r="2" spans="1:13" ht="13.5" customHeight="1" x14ac:dyDescent="0.2">
      <c r="A2" s="209" t="s">
        <v>304</v>
      </c>
      <c r="B2" s="209"/>
      <c r="C2" s="209"/>
      <c r="D2" s="209"/>
      <c r="E2" s="209"/>
      <c r="F2" s="209"/>
      <c r="G2" s="209"/>
      <c r="H2" s="209"/>
      <c r="I2" s="209"/>
    </row>
    <row r="3" spans="1:13" ht="13.5" customHeight="1" x14ac:dyDescent="0.2">
      <c r="A3" s="208" t="s">
        <v>414</v>
      </c>
      <c r="B3" s="208"/>
      <c r="C3" s="208"/>
      <c r="D3" s="208"/>
      <c r="E3" s="208"/>
      <c r="F3" s="208"/>
      <c r="G3" s="208"/>
      <c r="H3" s="208"/>
      <c r="I3" s="208"/>
      <c r="K3" s="56"/>
      <c r="L3"/>
      <c r="M3"/>
    </row>
    <row r="4" spans="1:13" ht="13.5" customHeight="1" x14ac:dyDescent="0.2">
      <c r="A4" s="208"/>
      <c r="B4" s="208"/>
      <c r="C4" s="208"/>
      <c r="D4" s="208"/>
      <c r="E4" s="208"/>
      <c r="F4" s="208"/>
      <c r="G4" s="208"/>
      <c r="H4" s="208"/>
      <c r="I4" s="208"/>
      <c r="J4"/>
      <c r="K4" s="56"/>
      <c r="L4"/>
      <c r="M4"/>
    </row>
    <row r="5" spans="1:13" ht="13.5" customHeight="1" x14ac:dyDescent="0.2">
      <c r="A5" s="208"/>
      <c r="B5" s="208"/>
      <c r="C5" s="208"/>
      <c r="D5" s="208"/>
      <c r="E5" s="208"/>
      <c r="F5" s="208"/>
      <c r="G5" s="208"/>
      <c r="H5" s="208"/>
      <c r="I5" s="208"/>
      <c r="J5"/>
      <c r="K5" s="56"/>
      <c r="L5"/>
      <c r="M5"/>
    </row>
    <row r="6" spans="1:13" ht="13.5" customHeight="1" x14ac:dyDescent="0.2">
      <c r="A6" s="208"/>
      <c r="B6" s="208"/>
      <c r="C6" s="208"/>
      <c r="D6" s="208"/>
      <c r="E6" s="208"/>
      <c r="F6" s="208"/>
      <c r="G6" s="208"/>
      <c r="H6" s="208"/>
      <c r="I6" s="208"/>
      <c r="J6"/>
      <c r="K6" s="56"/>
      <c r="L6"/>
      <c r="M6"/>
    </row>
    <row r="7" spans="1:13" ht="12.75" customHeight="1" x14ac:dyDescent="0.2">
      <c r="A7" s="207" t="s">
        <v>305</v>
      </c>
      <c r="B7" s="207" t="s">
        <v>306</v>
      </c>
      <c r="C7" s="207" t="s">
        <v>307</v>
      </c>
      <c r="D7" s="207" t="s">
        <v>308</v>
      </c>
      <c r="E7" s="211" t="s">
        <v>309</v>
      </c>
      <c r="F7" s="207" t="s">
        <v>310</v>
      </c>
      <c r="G7" s="210" t="s">
        <v>311</v>
      </c>
      <c r="H7" s="210" t="s">
        <v>312</v>
      </c>
      <c r="I7" s="207" t="s">
        <v>313</v>
      </c>
      <c r="J7" s="205" t="s">
        <v>129</v>
      </c>
      <c r="K7" s="206" t="s">
        <v>126</v>
      </c>
      <c r="L7" s="204" t="s">
        <v>314</v>
      </c>
      <c r="M7" s="204" t="s">
        <v>315</v>
      </c>
    </row>
    <row r="8" spans="1:13" ht="12.75" customHeight="1" x14ac:dyDescent="0.2">
      <c r="A8" s="207"/>
      <c r="B8" s="207"/>
      <c r="C8" s="207"/>
      <c r="D8" s="207"/>
      <c r="E8" s="211"/>
      <c r="F8" s="207"/>
      <c r="G8" s="210"/>
      <c r="H8" s="210"/>
      <c r="I8" s="207"/>
      <c r="J8" s="205"/>
      <c r="K8" s="206"/>
      <c r="L8" s="204"/>
      <c r="M8" s="204"/>
    </row>
    <row r="9" spans="1:13" ht="12.75" customHeight="1" x14ac:dyDescent="0.2">
      <c r="A9" s="77" t="s">
        <v>352</v>
      </c>
      <c r="B9" s="175" t="s">
        <v>363</v>
      </c>
      <c r="C9" s="77" t="s">
        <v>408</v>
      </c>
      <c r="D9" s="77" t="s">
        <v>415</v>
      </c>
      <c r="E9" s="78">
        <v>1</v>
      </c>
      <c r="F9" s="79">
        <v>44291.80232638889</v>
      </c>
      <c r="G9" s="81" t="s">
        <v>402</v>
      </c>
      <c r="H9" s="77" t="s">
        <v>416</v>
      </c>
      <c r="I9" s="79">
        <v>44280.78979166667</v>
      </c>
      <c r="J9" s="70" t="str">
        <f>VLOOKUP(G9,FULL!$B$4:$I$222,8,0)</f>
        <v>TRUCK</v>
      </c>
      <c r="K9" s="71" t="str">
        <f>VLOOKUP(G9,FULL!$B$4:$E$222,4,0)</f>
        <v>SP</v>
      </c>
      <c r="L9" s="74">
        <f>VLOOKUP(G9,FULL!$B$5:$J$222,9,0)</f>
        <v>0</v>
      </c>
      <c r="M9" s="80">
        <f t="shared" ref="M9:M63" si="0">$M$66/56</f>
        <v>49.526249999999997</v>
      </c>
    </row>
    <row r="10" spans="1:13" ht="12.75" customHeight="1" x14ac:dyDescent="0.2">
      <c r="A10" s="77" t="s">
        <v>352</v>
      </c>
      <c r="B10" s="175" t="s">
        <v>363</v>
      </c>
      <c r="C10" s="77" t="s">
        <v>408</v>
      </c>
      <c r="D10" s="77" t="s">
        <v>415</v>
      </c>
      <c r="E10" s="78">
        <v>1</v>
      </c>
      <c r="F10" s="79">
        <v>44291.80259259259</v>
      </c>
      <c r="G10" s="81" t="s">
        <v>259</v>
      </c>
      <c r="H10" s="77" t="s">
        <v>417</v>
      </c>
      <c r="I10" s="79">
        <v>44284.8356712963</v>
      </c>
      <c r="J10" s="70" t="str">
        <f>VLOOKUP(G10,FULL!$B$4:$I$222,8,0)</f>
        <v>TRUCK</v>
      </c>
      <c r="K10" s="71" t="str">
        <f>VLOOKUP(G10,FULL!$B$4:$E$222,4,0)</f>
        <v>SP</v>
      </c>
      <c r="L10" s="74">
        <f>VLOOKUP(G10,FULL!$B$5:$J$222,9,0)</f>
        <v>98756</v>
      </c>
      <c r="M10" s="80">
        <f t="shared" si="0"/>
        <v>49.526249999999997</v>
      </c>
    </row>
    <row r="11" spans="1:13" ht="12.75" customHeight="1" x14ac:dyDescent="0.2">
      <c r="A11" s="77" t="s">
        <v>352</v>
      </c>
      <c r="B11" s="175" t="s">
        <v>363</v>
      </c>
      <c r="C11" s="77" t="s">
        <v>353</v>
      </c>
      <c r="D11" s="77" t="s">
        <v>418</v>
      </c>
      <c r="E11" s="78">
        <v>1</v>
      </c>
      <c r="F11" s="79">
        <v>44293.635671296295</v>
      </c>
      <c r="G11" s="81" t="s">
        <v>364</v>
      </c>
      <c r="H11" s="77" t="s">
        <v>419</v>
      </c>
      <c r="I11" s="79">
        <v>44286.773159722223</v>
      </c>
      <c r="J11" s="70" t="str">
        <f>VLOOKUP(G11,FULL!$B$4:$I$222,8,0)</f>
        <v>TRUCK</v>
      </c>
      <c r="K11" s="71" t="str">
        <f>VLOOKUP(G11,FULL!$B$4:$E$222,4,0)</f>
        <v>SP</v>
      </c>
      <c r="L11" s="74">
        <f>VLOOKUP(G11,FULL!$B$5:$J$222,9,0)</f>
        <v>88888</v>
      </c>
      <c r="M11" s="80">
        <f t="shared" si="0"/>
        <v>49.526249999999997</v>
      </c>
    </row>
    <row r="12" spans="1:13" ht="12.75" customHeight="1" x14ac:dyDescent="0.2">
      <c r="A12" s="77" t="s">
        <v>352</v>
      </c>
      <c r="B12" s="175" t="s">
        <v>363</v>
      </c>
      <c r="C12" s="77" t="s">
        <v>354</v>
      </c>
      <c r="D12" s="77" t="s">
        <v>376</v>
      </c>
      <c r="E12" s="78">
        <v>1</v>
      </c>
      <c r="F12" s="79">
        <v>44292.938090277778</v>
      </c>
      <c r="G12" s="81" t="s">
        <v>54</v>
      </c>
      <c r="H12" s="77" t="s">
        <v>420</v>
      </c>
      <c r="I12" s="79">
        <v>44291.527326388888</v>
      </c>
      <c r="J12" s="70" t="str">
        <f>VLOOKUP(G12,FULL!$B$4:$I$222,8,0)</f>
        <v>TRUCK</v>
      </c>
      <c r="K12" s="71" t="str">
        <f>VLOOKUP(G12,FULL!$B$4:$E$222,4,0)</f>
        <v>SP</v>
      </c>
      <c r="L12" s="74">
        <f>VLOOKUP(G12,FULL!$B$5:$J$222,9,0)</f>
        <v>11111</v>
      </c>
      <c r="M12" s="80">
        <f t="shared" si="0"/>
        <v>49.526249999999997</v>
      </c>
    </row>
    <row r="13" spans="1:13" ht="12.75" customHeight="1" x14ac:dyDescent="0.2">
      <c r="A13" s="77" t="s">
        <v>352</v>
      </c>
      <c r="B13" s="175" t="s">
        <v>363</v>
      </c>
      <c r="C13" s="77" t="s">
        <v>354</v>
      </c>
      <c r="D13" s="77" t="s">
        <v>376</v>
      </c>
      <c r="E13" s="78">
        <v>1</v>
      </c>
      <c r="F13" s="79">
        <v>44292.92728009259</v>
      </c>
      <c r="G13" s="81" t="s">
        <v>16</v>
      </c>
      <c r="H13" s="77" t="s">
        <v>421</v>
      </c>
      <c r="I13" s="79">
        <v>44291.856516203705</v>
      </c>
      <c r="J13" s="70" t="str">
        <f>VLOOKUP(G13,FULL!$B$4:$I$222,8,0)</f>
        <v>TRUCK</v>
      </c>
      <c r="K13" s="71" t="str">
        <f>VLOOKUP(G13,FULL!$B$4:$E$222,4,0)</f>
        <v>SP</v>
      </c>
      <c r="L13" s="74">
        <f>VLOOKUP(G13,FULL!$B$5:$J$222,9,0)</f>
        <v>97788</v>
      </c>
      <c r="M13" s="80">
        <f t="shared" si="0"/>
        <v>49.526249999999997</v>
      </c>
    </row>
    <row r="14" spans="1:13" ht="12.75" customHeight="1" x14ac:dyDescent="0.2">
      <c r="A14" s="77" t="s">
        <v>352</v>
      </c>
      <c r="B14" s="175" t="s">
        <v>363</v>
      </c>
      <c r="C14" s="77" t="s">
        <v>409</v>
      </c>
      <c r="D14" s="77" t="s">
        <v>422</v>
      </c>
      <c r="E14" s="78">
        <v>1</v>
      </c>
      <c r="F14" s="79">
        <v>44294.812893518516</v>
      </c>
      <c r="G14" s="174" t="s">
        <v>402</v>
      </c>
      <c r="H14" s="77" t="s">
        <v>423</v>
      </c>
      <c r="I14" s="79">
        <v>44292.589884259258</v>
      </c>
      <c r="J14" s="70" t="str">
        <f>VLOOKUP(G14,FULL!$B$4:$I$222,8,0)</f>
        <v>TRUCK</v>
      </c>
      <c r="K14" s="71" t="str">
        <f>VLOOKUP(G14,FULL!$B$4:$E$222,4,0)</f>
        <v>SP</v>
      </c>
      <c r="L14" s="74">
        <f>VLOOKUP(G14,FULL!$B$5:$J$222,9,0)</f>
        <v>0</v>
      </c>
      <c r="M14" s="80">
        <f t="shared" si="0"/>
        <v>49.526249999999997</v>
      </c>
    </row>
    <row r="15" spans="1:13" ht="12.75" customHeight="1" x14ac:dyDescent="0.2">
      <c r="A15" s="77" t="s">
        <v>352</v>
      </c>
      <c r="B15" s="175" t="s">
        <v>363</v>
      </c>
      <c r="C15" s="77" t="s">
        <v>403</v>
      </c>
      <c r="D15" s="77" t="s">
        <v>404</v>
      </c>
      <c r="E15" s="78">
        <v>1</v>
      </c>
      <c r="F15" s="79">
        <v>44292.938773148147</v>
      </c>
      <c r="G15" s="81" t="s">
        <v>72</v>
      </c>
      <c r="H15" s="77" t="s">
        <v>424</v>
      </c>
      <c r="I15" s="79">
        <v>44292.602303240739</v>
      </c>
      <c r="J15" s="70" t="str">
        <f>VLOOKUP(G15,FULL!$B$4:$I$222,8,0)</f>
        <v>TRUCK</v>
      </c>
      <c r="K15" s="71" t="str">
        <f>VLOOKUP(G15,FULL!$B$4:$E$222,4,0)</f>
        <v>SP</v>
      </c>
      <c r="L15" s="74">
        <f>VLOOKUP(G15,FULL!$B$5:$J$222,9,0)</f>
        <v>97788</v>
      </c>
      <c r="M15" s="80">
        <f t="shared" si="0"/>
        <v>49.526249999999997</v>
      </c>
    </row>
    <row r="16" spans="1:13" ht="12.75" customHeight="1" x14ac:dyDescent="0.2">
      <c r="A16" s="77" t="s">
        <v>352</v>
      </c>
      <c r="B16" s="175" t="s">
        <v>363</v>
      </c>
      <c r="C16" s="77" t="s">
        <v>354</v>
      </c>
      <c r="D16" s="77" t="s">
        <v>376</v>
      </c>
      <c r="E16" s="78">
        <v>1</v>
      </c>
      <c r="F16" s="79">
        <v>44299.594050925924</v>
      </c>
      <c r="G16" s="81" t="s">
        <v>55</v>
      </c>
      <c r="H16" s="77" t="s">
        <v>425</v>
      </c>
      <c r="I16" s="79">
        <v>44292.723124999997</v>
      </c>
      <c r="J16" s="70" t="str">
        <f>VLOOKUP(G16,FULL!$B$4:$I$222,8,0)</f>
        <v>TRUCK</v>
      </c>
      <c r="K16" s="71" t="str">
        <f>VLOOKUP(G16,FULL!$B$4:$E$222,4,0)</f>
        <v>SP</v>
      </c>
      <c r="L16" s="74">
        <f>VLOOKUP(G16,FULL!$B$5:$J$222,9,0)</f>
        <v>11111</v>
      </c>
      <c r="M16" s="80">
        <f t="shared" si="0"/>
        <v>49.526249999999997</v>
      </c>
    </row>
    <row r="17" spans="1:13" ht="12.75" customHeight="1" x14ac:dyDescent="0.2">
      <c r="A17" s="77" t="s">
        <v>352</v>
      </c>
      <c r="B17" s="175" t="s">
        <v>363</v>
      </c>
      <c r="C17" s="77" t="s">
        <v>354</v>
      </c>
      <c r="D17" s="77" t="s">
        <v>376</v>
      </c>
      <c r="E17" s="78">
        <v>1</v>
      </c>
      <c r="F17" s="79">
        <v>44299.584224537037</v>
      </c>
      <c r="G17" s="81" t="s">
        <v>60</v>
      </c>
      <c r="H17" s="77" t="s">
        <v>426</v>
      </c>
      <c r="I17" s="79">
        <v>44292.748171296298</v>
      </c>
      <c r="J17" s="70" t="str">
        <f>VLOOKUP(G17,FULL!$B$4:$I$222,8,0)</f>
        <v>TRUCK</v>
      </c>
      <c r="K17" s="71" t="str">
        <f>VLOOKUP(G17,FULL!$B$4:$E$222,4,0)</f>
        <v>SP</v>
      </c>
      <c r="L17" s="74">
        <f>VLOOKUP(G17,FULL!$B$5:$J$222,9,0)</f>
        <v>11111</v>
      </c>
      <c r="M17" s="80">
        <f t="shared" si="0"/>
        <v>49.526249999999997</v>
      </c>
    </row>
    <row r="18" spans="1:13" ht="12.75" customHeight="1" x14ac:dyDescent="0.2">
      <c r="A18" s="77" t="s">
        <v>352</v>
      </c>
      <c r="B18" s="175" t="s">
        <v>363</v>
      </c>
      <c r="C18" s="77" t="s">
        <v>354</v>
      </c>
      <c r="D18" s="77" t="s">
        <v>376</v>
      </c>
      <c r="E18" s="78">
        <v>1</v>
      </c>
      <c r="F18" s="79">
        <v>44299.584224537037</v>
      </c>
      <c r="G18" s="174" t="s">
        <v>25</v>
      </c>
      <c r="H18" s="77" t="s">
        <v>427</v>
      </c>
      <c r="I18" s="79">
        <v>44292.777268518519</v>
      </c>
      <c r="J18" s="70" t="str">
        <f>VLOOKUP(G18,FULL!$B$4:$I$222,8,0)</f>
        <v>TRUCK</v>
      </c>
      <c r="K18" s="71" t="str">
        <f>VLOOKUP(G18,FULL!$B$4:$E$222,4,0)</f>
        <v>SP</v>
      </c>
      <c r="L18" s="74">
        <f>VLOOKUP(G18,FULL!$B$5:$J$222,9,0)</f>
        <v>11111</v>
      </c>
      <c r="M18" s="80">
        <f t="shared" si="0"/>
        <v>49.526249999999997</v>
      </c>
    </row>
    <row r="19" spans="1:13" ht="12.75" customHeight="1" x14ac:dyDescent="0.2">
      <c r="A19" s="77" t="s">
        <v>352</v>
      </c>
      <c r="B19" s="175" t="s">
        <v>363</v>
      </c>
      <c r="C19" s="77" t="s">
        <v>354</v>
      </c>
      <c r="D19" s="77" t="s">
        <v>376</v>
      </c>
      <c r="E19" s="78">
        <v>1</v>
      </c>
      <c r="F19" s="79">
        <v>44299.584282407406</v>
      </c>
      <c r="G19" s="81" t="s">
        <v>72</v>
      </c>
      <c r="H19" s="77" t="s">
        <v>428</v>
      </c>
      <c r="I19" s="79">
        <v>44293.243969907409</v>
      </c>
      <c r="J19" s="70" t="str">
        <f>VLOOKUP(G19,FULL!$B$4:$I$222,8,0)</f>
        <v>TRUCK</v>
      </c>
      <c r="K19" s="71" t="str">
        <f>VLOOKUP(G19,FULL!$B$4:$E$222,4,0)</f>
        <v>SP</v>
      </c>
      <c r="L19" s="74">
        <f>VLOOKUP(G19,FULL!$B$5:$J$222,9,0)</f>
        <v>97788</v>
      </c>
      <c r="M19" s="80">
        <f t="shared" si="0"/>
        <v>49.526249999999997</v>
      </c>
    </row>
    <row r="20" spans="1:13" ht="12.75" customHeight="1" x14ac:dyDescent="0.2">
      <c r="A20" s="77" t="s">
        <v>352</v>
      </c>
      <c r="B20" s="175" t="s">
        <v>363</v>
      </c>
      <c r="C20" s="77" t="s">
        <v>354</v>
      </c>
      <c r="D20" s="77" t="s">
        <v>376</v>
      </c>
      <c r="E20" s="78">
        <v>1</v>
      </c>
      <c r="F20" s="79">
        <v>44299.584282407406</v>
      </c>
      <c r="G20" s="81" t="s">
        <v>119</v>
      </c>
      <c r="H20" s="77" t="s">
        <v>429</v>
      </c>
      <c r="I20" s="79">
        <v>44294.218923611108</v>
      </c>
      <c r="J20" s="70" t="str">
        <f>VLOOKUP(G20,FULL!$B$4:$I$222,8,0)</f>
        <v>TRUCK</v>
      </c>
      <c r="K20" s="71" t="str">
        <f>VLOOKUP(G20,FULL!$B$4:$E$222,4,0)</f>
        <v>SP</v>
      </c>
      <c r="L20" s="74">
        <f>VLOOKUP(G20,FULL!$B$5:$J$222,9,0)</f>
        <v>97788</v>
      </c>
      <c r="M20" s="80">
        <f t="shared" si="0"/>
        <v>49.526249999999997</v>
      </c>
    </row>
    <row r="21" spans="1:13" ht="12.75" customHeight="1" x14ac:dyDescent="0.2">
      <c r="A21" s="77" t="s">
        <v>352</v>
      </c>
      <c r="B21" s="175" t="s">
        <v>363</v>
      </c>
      <c r="C21" s="77" t="s">
        <v>354</v>
      </c>
      <c r="D21" s="77" t="s">
        <v>376</v>
      </c>
      <c r="E21" s="78">
        <v>1</v>
      </c>
      <c r="F21" s="79">
        <v>44299.584293981483</v>
      </c>
      <c r="G21" s="174">
        <v>4063369905740</v>
      </c>
      <c r="H21" s="77" t="s">
        <v>430</v>
      </c>
      <c r="I21" s="79">
        <v>44294.610590277778</v>
      </c>
      <c r="J21" s="70" t="str">
        <f>VLOOKUP(G21,FULL!$B$4:$I$222,8,0)</f>
        <v>TRUCK</v>
      </c>
      <c r="K21" s="71" t="str">
        <f>VLOOKUP(G21,FULL!$B$4:$E$222,4,0)</f>
        <v>SP</v>
      </c>
      <c r="L21" s="74">
        <f>VLOOKUP(G21,FULL!$B$5:$J$222,9,0)</f>
        <v>99999</v>
      </c>
      <c r="M21" s="80">
        <f t="shared" si="0"/>
        <v>49.526249999999997</v>
      </c>
    </row>
    <row r="22" spans="1:13" ht="12.75" customHeight="1" x14ac:dyDescent="0.2">
      <c r="A22" s="77" t="s">
        <v>352</v>
      </c>
      <c r="B22" s="175" t="s">
        <v>363</v>
      </c>
      <c r="C22" s="77" t="s">
        <v>354</v>
      </c>
      <c r="D22" s="77" t="s">
        <v>376</v>
      </c>
      <c r="E22" s="78">
        <v>1</v>
      </c>
      <c r="F22" s="79">
        <v>44299.594270833331</v>
      </c>
      <c r="G22" s="81" t="s">
        <v>15</v>
      </c>
      <c r="H22" s="77" t="s">
        <v>431</v>
      </c>
      <c r="I22" s="79">
        <v>44294.768946759257</v>
      </c>
      <c r="J22" s="70" t="str">
        <f>VLOOKUP(G22,FULL!$B$4:$I$222,8,0)</f>
        <v>TRUCK</v>
      </c>
      <c r="K22" s="71" t="str">
        <f>VLOOKUP(G22,FULL!$B$4:$E$222,4,0)</f>
        <v>SP</v>
      </c>
      <c r="L22" s="74">
        <f>VLOOKUP(G22,FULL!$B$5:$J$222,9,0)</f>
        <v>97788</v>
      </c>
      <c r="M22" s="80">
        <f t="shared" si="0"/>
        <v>49.526249999999997</v>
      </c>
    </row>
    <row r="23" spans="1:13" ht="12.75" customHeight="1" x14ac:dyDescent="0.2">
      <c r="A23" s="77" t="s">
        <v>352</v>
      </c>
      <c r="B23" s="175" t="s">
        <v>363</v>
      </c>
      <c r="C23" s="77" t="s">
        <v>354</v>
      </c>
      <c r="D23" s="77" t="s">
        <v>376</v>
      </c>
      <c r="E23" s="78">
        <v>1</v>
      </c>
      <c r="F23" s="79">
        <v>44299.584293981483</v>
      </c>
      <c r="G23" s="81" t="s">
        <v>92</v>
      </c>
      <c r="H23" s="77" t="s">
        <v>432</v>
      </c>
      <c r="I23" s="79">
        <v>44295.023148148146</v>
      </c>
      <c r="J23" s="70" t="str">
        <f>VLOOKUP(G23,FULL!$B$4:$I$222,8,0)</f>
        <v>TRUCK</v>
      </c>
      <c r="K23" s="71" t="str">
        <f>VLOOKUP(G23,FULL!$B$4:$E$222,4,0)</f>
        <v>SP</v>
      </c>
      <c r="L23" s="74">
        <f>VLOOKUP(G23,FULL!$B$5:$J$222,9,0)</f>
        <v>11111</v>
      </c>
      <c r="M23" s="80">
        <f t="shared" si="0"/>
        <v>49.526249999999997</v>
      </c>
    </row>
    <row r="24" spans="1:13" ht="12.75" customHeight="1" x14ac:dyDescent="0.2">
      <c r="A24" s="77" t="s">
        <v>352</v>
      </c>
      <c r="B24" s="175" t="s">
        <v>363</v>
      </c>
      <c r="C24" s="77" t="s">
        <v>403</v>
      </c>
      <c r="D24" s="77" t="s">
        <v>404</v>
      </c>
      <c r="E24" s="78">
        <v>1</v>
      </c>
      <c r="F24" s="79">
        <v>44299.531458333331</v>
      </c>
      <c r="G24" s="81" t="s">
        <v>253</v>
      </c>
      <c r="H24" s="77" t="s">
        <v>433</v>
      </c>
      <c r="I24" s="79">
        <v>44295.523125</v>
      </c>
      <c r="J24" s="70" t="str">
        <f>VLOOKUP(G24,FULL!$B$4:$I$222,8,0)</f>
        <v>TRUCK</v>
      </c>
      <c r="K24" s="71" t="str">
        <f>VLOOKUP(G24,FULL!$B$4:$E$222,4,0)</f>
        <v>SP</v>
      </c>
      <c r="L24" s="74">
        <f>VLOOKUP(G24,FULL!$B$5:$J$222,9,0)</f>
        <v>55555</v>
      </c>
      <c r="M24" s="80">
        <f t="shared" si="0"/>
        <v>49.526249999999997</v>
      </c>
    </row>
    <row r="25" spans="1:13" ht="12.75" customHeight="1" x14ac:dyDescent="0.2">
      <c r="A25" s="77" t="s">
        <v>352</v>
      </c>
      <c r="B25" s="175" t="s">
        <v>363</v>
      </c>
      <c r="C25" s="77" t="s">
        <v>354</v>
      </c>
      <c r="D25" s="77" t="s">
        <v>376</v>
      </c>
      <c r="E25" s="78">
        <v>1</v>
      </c>
      <c r="F25" s="79">
        <v>44299.584317129629</v>
      </c>
      <c r="G25" s="81" t="s">
        <v>370</v>
      </c>
      <c r="H25" s="77" t="s">
        <v>434</v>
      </c>
      <c r="I25" s="79">
        <v>44295.768923611111</v>
      </c>
      <c r="J25" s="70" t="str">
        <f>VLOOKUP(G25,FULL!$B$4:$I$222,8,0)</f>
        <v>TRUCK</v>
      </c>
      <c r="K25" s="71" t="str">
        <f>VLOOKUP(G25,FULL!$B$4:$E$222,4,0)</f>
        <v>SP</v>
      </c>
      <c r="L25" s="74">
        <f>VLOOKUP(G25,FULL!$B$5:$J$222,9,0)</f>
        <v>11111</v>
      </c>
      <c r="M25" s="80">
        <f t="shared" si="0"/>
        <v>49.526249999999997</v>
      </c>
    </row>
    <row r="26" spans="1:13" ht="12.75" customHeight="1" x14ac:dyDescent="0.2">
      <c r="A26" s="77" t="s">
        <v>352</v>
      </c>
      <c r="B26" s="175" t="s">
        <v>363</v>
      </c>
      <c r="C26" s="77" t="s">
        <v>354</v>
      </c>
      <c r="D26" s="77" t="s">
        <v>376</v>
      </c>
      <c r="E26" s="78">
        <v>1</v>
      </c>
      <c r="F26" s="79">
        <v>44299.595034722224</v>
      </c>
      <c r="G26" s="81" t="s">
        <v>265</v>
      </c>
      <c r="H26" s="77" t="s">
        <v>435</v>
      </c>
      <c r="I26" s="79">
        <v>44298.389768518522</v>
      </c>
      <c r="J26" s="70" t="str">
        <f>VLOOKUP(G26,FULL!$B$4:$I$222,8,0)</f>
        <v>TRUCK</v>
      </c>
      <c r="K26" s="71" t="str">
        <f>VLOOKUP(G26,FULL!$B$4:$E$222,4,0)</f>
        <v>SP</v>
      </c>
      <c r="L26" s="74">
        <f>VLOOKUP(G26,FULL!$B$5:$J$222,9,0)</f>
        <v>55555</v>
      </c>
      <c r="M26" s="80">
        <f t="shared" si="0"/>
        <v>49.526249999999997</v>
      </c>
    </row>
    <row r="27" spans="1:13" ht="12.75" customHeight="1" x14ac:dyDescent="0.2">
      <c r="A27" s="77" t="s">
        <v>352</v>
      </c>
      <c r="B27" s="175" t="s">
        <v>363</v>
      </c>
      <c r="C27" s="77" t="s">
        <v>354</v>
      </c>
      <c r="D27" s="77" t="s">
        <v>376</v>
      </c>
      <c r="E27" s="78">
        <v>1</v>
      </c>
      <c r="F27" s="79">
        <v>44299.605104166665</v>
      </c>
      <c r="G27" s="81" t="s">
        <v>94</v>
      </c>
      <c r="H27" s="77" t="s">
        <v>436</v>
      </c>
      <c r="I27" s="79">
        <v>44298.773043981484</v>
      </c>
      <c r="J27" s="70" t="str">
        <f>VLOOKUP(G27,FULL!$B$4:$I$222,8,0)</f>
        <v>TRUCK</v>
      </c>
      <c r="K27" s="71" t="str">
        <f>VLOOKUP(G27,FULL!$B$4:$E$222,4,0)</f>
        <v>SP</v>
      </c>
      <c r="L27" s="74">
        <f>VLOOKUP(G27,FULL!$B$5:$J$222,9,0)</f>
        <v>11111</v>
      </c>
      <c r="M27" s="80">
        <f t="shared" si="0"/>
        <v>49.526249999999997</v>
      </c>
    </row>
    <row r="28" spans="1:13" ht="12.75" customHeight="1" x14ac:dyDescent="0.2">
      <c r="A28" s="77" t="s">
        <v>352</v>
      </c>
      <c r="B28" s="175" t="s">
        <v>363</v>
      </c>
      <c r="C28" s="77" t="s">
        <v>409</v>
      </c>
      <c r="D28" s="77" t="s">
        <v>422</v>
      </c>
      <c r="E28" s="78">
        <v>1</v>
      </c>
      <c r="F28" s="79">
        <v>44301.521504629629</v>
      </c>
      <c r="G28" s="174" t="s">
        <v>259</v>
      </c>
      <c r="H28" s="77" t="s">
        <v>437</v>
      </c>
      <c r="I28" s="79">
        <v>44298.885578703703</v>
      </c>
      <c r="J28" s="70" t="str">
        <f>VLOOKUP(G28,FULL!$B$4:$I$222,8,0)</f>
        <v>TRUCK</v>
      </c>
      <c r="K28" s="71" t="str">
        <f>VLOOKUP(G28,FULL!$B$4:$E$222,4,0)</f>
        <v>SP</v>
      </c>
      <c r="L28" s="74">
        <f>VLOOKUP(G28,FULL!$B$5:$J$222,9,0)</f>
        <v>98756</v>
      </c>
      <c r="M28" s="80">
        <f t="shared" si="0"/>
        <v>49.526249999999997</v>
      </c>
    </row>
    <row r="29" spans="1:13" ht="12.75" customHeight="1" x14ac:dyDescent="0.2">
      <c r="A29" s="77" t="s">
        <v>352</v>
      </c>
      <c r="B29" s="175" t="s">
        <v>363</v>
      </c>
      <c r="C29" s="77" t="s">
        <v>354</v>
      </c>
      <c r="D29" s="77" t="s">
        <v>376</v>
      </c>
      <c r="E29" s="78">
        <v>1</v>
      </c>
      <c r="F29" s="79">
        <v>44299.605208333334</v>
      </c>
      <c r="G29" s="81" t="s">
        <v>334</v>
      </c>
      <c r="H29" s="77" t="s">
        <v>438</v>
      </c>
      <c r="I29" s="79">
        <v>44299.018935185188</v>
      </c>
      <c r="J29" s="70" t="str">
        <f>VLOOKUP(G29,FULL!$B$4:$I$222,8,0)</f>
        <v>TRUCK</v>
      </c>
      <c r="K29" s="71" t="str">
        <f>VLOOKUP(G29,FULL!$B$4:$E$222,4,0)</f>
        <v>SP</v>
      </c>
      <c r="L29" s="74">
        <f>VLOOKUP(G29,FULL!$B$5:$J$222,9,0)</f>
        <v>56489</v>
      </c>
      <c r="M29" s="80">
        <f t="shared" si="0"/>
        <v>49.526249999999997</v>
      </c>
    </row>
    <row r="30" spans="1:13" ht="12.75" customHeight="1" x14ac:dyDescent="0.2">
      <c r="A30" s="77" t="s">
        <v>352</v>
      </c>
      <c r="B30" s="175" t="s">
        <v>363</v>
      </c>
      <c r="C30" s="77" t="s">
        <v>403</v>
      </c>
      <c r="D30" s="77" t="s">
        <v>404</v>
      </c>
      <c r="E30" s="78">
        <v>1</v>
      </c>
      <c r="F30" s="79">
        <v>44299.521493055552</v>
      </c>
      <c r="G30" s="81" t="s">
        <v>2</v>
      </c>
      <c r="H30" s="77" t="s">
        <v>439</v>
      </c>
      <c r="I30" s="79">
        <v>44299.185671296298</v>
      </c>
      <c r="J30" s="70" t="str">
        <f>VLOOKUP(G30,FULL!$B$4:$I$222,8,0)</f>
        <v>TRUCK</v>
      </c>
      <c r="K30" s="71" t="str">
        <f>VLOOKUP(G30,FULL!$B$4:$E$222,4,0)</f>
        <v>SP</v>
      </c>
      <c r="L30" s="74">
        <f>VLOOKUP(G30,FULL!$B$5:$J$222,9,0)</f>
        <v>55555</v>
      </c>
      <c r="M30" s="80">
        <f t="shared" si="0"/>
        <v>49.526249999999997</v>
      </c>
    </row>
    <row r="31" spans="1:13" ht="12.75" customHeight="1" x14ac:dyDescent="0.2">
      <c r="A31" s="77" t="s">
        <v>352</v>
      </c>
      <c r="B31" s="175" t="s">
        <v>363</v>
      </c>
      <c r="C31" s="77" t="s">
        <v>354</v>
      </c>
      <c r="D31" s="77" t="s">
        <v>376</v>
      </c>
      <c r="E31" s="78">
        <v>1</v>
      </c>
      <c r="F31" s="79">
        <v>44306.792372685188</v>
      </c>
      <c r="G31" s="81" t="s">
        <v>332</v>
      </c>
      <c r="H31" s="77" t="s">
        <v>440</v>
      </c>
      <c r="I31" s="79">
        <v>44299.752280092594</v>
      </c>
      <c r="J31" s="70" t="str">
        <f>VLOOKUP(G31,FULL!$B$4:$I$222,8,0)</f>
        <v>TRUCK</v>
      </c>
      <c r="K31" s="71" t="str">
        <f>VLOOKUP(G31,FULL!$B$4:$E$222,4,0)</f>
        <v>SP</v>
      </c>
      <c r="L31" s="74">
        <f>VLOOKUP(G31,FULL!$B$5:$J$222,9,0)</f>
        <v>56489</v>
      </c>
      <c r="M31" s="80">
        <f t="shared" si="0"/>
        <v>49.526249999999997</v>
      </c>
    </row>
    <row r="32" spans="1:13" ht="12.75" customHeight="1" x14ac:dyDescent="0.2">
      <c r="A32" s="77" t="s">
        <v>352</v>
      </c>
      <c r="B32" s="175" t="s">
        <v>363</v>
      </c>
      <c r="C32" s="77" t="s">
        <v>408</v>
      </c>
      <c r="D32" s="77" t="s">
        <v>415</v>
      </c>
      <c r="E32" s="78">
        <v>1</v>
      </c>
      <c r="F32" s="79">
        <v>44308.531319444446</v>
      </c>
      <c r="G32" s="174" t="s">
        <v>364</v>
      </c>
      <c r="H32" s="77" t="s">
        <v>441</v>
      </c>
      <c r="I32" s="79">
        <v>44300.439780092594</v>
      </c>
      <c r="J32" s="70" t="str">
        <f>VLOOKUP(G32,FULL!$B$4:$I$222,8,0)</f>
        <v>TRUCK</v>
      </c>
      <c r="K32" s="71" t="str">
        <f>VLOOKUP(G32,FULL!$B$4:$E$222,4,0)</f>
        <v>SP</v>
      </c>
      <c r="L32" s="74">
        <f>VLOOKUP(G32,FULL!$B$5:$J$222,9,0)</f>
        <v>88888</v>
      </c>
      <c r="M32" s="80">
        <f t="shared" si="0"/>
        <v>49.526249999999997</v>
      </c>
    </row>
    <row r="33" spans="1:13" ht="12.75" customHeight="1" x14ac:dyDescent="0.2">
      <c r="A33" s="77" t="s">
        <v>352</v>
      </c>
      <c r="B33" s="175" t="s">
        <v>363</v>
      </c>
      <c r="C33" s="77" t="s">
        <v>354</v>
      </c>
      <c r="D33" s="77" t="s">
        <v>376</v>
      </c>
      <c r="E33" s="78">
        <v>1</v>
      </c>
      <c r="F33" s="79">
        <v>44306.802268518521</v>
      </c>
      <c r="G33" s="81" t="s">
        <v>63</v>
      </c>
      <c r="H33" s="77" t="s">
        <v>442</v>
      </c>
      <c r="I33" s="79">
        <v>44300.456469907411</v>
      </c>
      <c r="J33" s="70" t="str">
        <f>VLOOKUP(G33,FULL!$B$4:$I$222,8,0)</f>
        <v>TRUCK</v>
      </c>
      <c r="K33" s="71" t="str">
        <f>VLOOKUP(G33,FULL!$B$4:$E$222,4,0)</f>
        <v>SP</v>
      </c>
      <c r="L33" s="74">
        <f>VLOOKUP(G33,FULL!$B$5:$J$222,9,0)</f>
        <v>11111</v>
      </c>
      <c r="M33" s="80">
        <f t="shared" si="0"/>
        <v>49.526249999999997</v>
      </c>
    </row>
    <row r="34" spans="1:13" ht="12.75" customHeight="1" x14ac:dyDescent="0.2">
      <c r="A34" s="77" t="s">
        <v>352</v>
      </c>
      <c r="B34" s="175" t="s">
        <v>363</v>
      </c>
      <c r="C34" s="77" t="s">
        <v>354</v>
      </c>
      <c r="D34" s="77" t="s">
        <v>376</v>
      </c>
      <c r="E34" s="78">
        <v>1</v>
      </c>
      <c r="F34" s="79">
        <v>44306.7812962963</v>
      </c>
      <c r="G34" s="174" t="s">
        <v>72</v>
      </c>
      <c r="H34" s="77" t="s">
        <v>443</v>
      </c>
      <c r="I34" s="79">
        <v>44300.689826388887</v>
      </c>
      <c r="J34" s="70" t="str">
        <f>VLOOKUP(G34,FULL!$B$4:$I$222,8,0)</f>
        <v>TRUCK</v>
      </c>
      <c r="K34" s="71" t="str">
        <f>VLOOKUP(G34,FULL!$B$4:$E$222,4,0)</f>
        <v>SP</v>
      </c>
      <c r="L34" s="74">
        <f>VLOOKUP(G34,FULL!$B$5:$J$222,9,0)</f>
        <v>97788</v>
      </c>
      <c r="M34" s="80">
        <f t="shared" si="0"/>
        <v>49.526249999999997</v>
      </c>
    </row>
    <row r="35" spans="1:13" ht="12.75" customHeight="1" x14ac:dyDescent="0.2">
      <c r="A35" s="77" t="s">
        <v>352</v>
      </c>
      <c r="B35" s="175" t="s">
        <v>363</v>
      </c>
      <c r="C35" s="77" t="s">
        <v>354</v>
      </c>
      <c r="D35" s="77" t="s">
        <v>376</v>
      </c>
      <c r="E35" s="78">
        <v>1</v>
      </c>
      <c r="F35" s="79">
        <v>44306.771134259259</v>
      </c>
      <c r="G35" s="81" t="s">
        <v>228</v>
      </c>
      <c r="H35" s="77" t="s">
        <v>444</v>
      </c>
      <c r="I35" s="79">
        <v>44300.752303240741</v>
      </c>
      <c r="J35" s="70" t="str">
        <f>VLOOKUP(G35,FULL!$B$4:$I$222,8,0)</f>
        <v>TRUCK</v>
      </c>
      <c r="K35" s="71" t="str">
        <f>VLOOKUP(G35,FULL!$B$4:$E$222,4,0)</f>
        <v>SP</v>
      </c>
      <c r="L35" s="74">
        <f>VLOOKUP(G35,FULL!$B$5:$J$222,9,0)</f>
        <v>66666</v>
      </c>
      <c r="M35" s="80">
        <f t="shared" si="0"/>
        <v>49.526249999999997</v>
      </c>
    </row>
    <row r="36" spans="1:13" ht="12.75" customHeight="1" x14ac:dyDescent="0.2">
      <c r="A36" s="77" t="s">
        <v>352</v>
      </c>
      <c r="B36" s="175" t="s">
        <v>363</v>
      </c>
      <c r="C36" s="77" t="s">
        <v>354</v>
      </c>
      <c r="D36" s="77" t="s">
        <v>376</v>
      </c>
      <c r="E36" s="78">
        <v>1</v>
      </c>
      <c r="F36" s="79">
        <v>44306.771134259259</v>
      </c>
      <c r="G36" s="81" t="s">
        <v>118</v>
      </c>
      <c r="H36" s="77" t="s">
        <v>445</v>
      </c>
      <c r="I36" s="79">
        <v>44301.556469907409</v>
      </c>
      <c r="J36" s="70" t="str">
        <f>VLOOKUP(G36,FULL!$B$4:$I$222,8,0)</f>
        <v>TRUCK</v>
      </c>
      <c r="K36" s="71" t="str">
        <f>VLOOKUP(G36,FULL!$B$4:$E$222,4,0)</f>
        <v>SP</v>
      </c>
      <c r="L36" s="74">
        <f>VLOOKUP(G36,FULL!$B$5:$J$222,9,0)</f>
        <v>11111</v>
      </c>
      <c r="M36" s="80">
        <f t="shared" si="0"/>
        <v>49.526249999999997</v>
      </c>
    </row>
    <row r="37" spans="1:13" ht="12.75" customHeight="1" x14ac:dyDescent="0.2">
      <c r="A37" s="77" t="s">
        <v>352</v>
      </c>
      <c r="B37" s="175" t="s">
        <v>363</v>
      </c>
      <c r="C37" s="77" t="s">
        <v>354</v>
      </c>
      <c r="D37" s="77" t="s">
        <v>376</v>
      </c>
      <c r="E37" s="78">
        <v>1</v>
      </c>
      <c r="F37" s="79">
        <v>44306.771134259259</v>
      </c>
      <c r="G37" s="81" t="s">
        <v>74</v>
      </c>
      <c r="H37" s="77" t="s">
        <v>446</v>
      </c>
      <c r="I37" s="79">
        <v>44302.143969907411</v>
      </c>
      <c r="J37" s="70" t="str">
        <f>VLOOKUP(G37,FULL!$B$4:$I$222,8,0)</f>
        <v>TRUCK</v>
      </c>
      <c r="K37" s="71" t="str">
        <f>VLOOKUP(G37,FULL!$B$4:$E$222,4,0)</f>
        <v>SP</v>
      </c>
      <c r="L37" s="74">
        <f>VLOOKUP(G37,FULL!$B$5:$J$222,9,0)</f>
        <v>56489</v>
      </c>
      <c r="M37" s="80">
        <f t="shared" si="0"/>
        <v>49.526249999999997</v>
      </c>
    </row>
    <row r="38" spans="1:13" ht="12.75" customHeight="1" x14ac:dyDescent="0.2">
      <c r="A38" s="77" t="s">
        <v>352</v>
      </c>
      <c r="B38" s="175" t="s">
        <v>363</v>
      </c>
      <c r="C38" s="77" t="s">
        <v>354</v>
      </c>
      <c r="D38" s="77" t="s">
        <v>376</v>
      </c>
      <c r="E38" s="78">
        <v>1</v>
      </c>
      <c r="F38" s="79">
        <v>44306.771122685182</v>
      </c>
      <c r="G38" s="174" t="s">
        <v>82</v>
      </c>
      <c r="H38" s="77" t="s">
        <v>447</v>
      </c>
      <c r="I38" s="79">
        <v>44302.589756944442</v>
      </c>
      <c r="J38" s="70" t="str">
        <f>VLOOKUP(G38,FULL!$B$4:$I$222,8,0)</f>
        <v>TRUCK</v>
      </c>
      <c r="K38" s="71" t="str">
        <f>VLOOKUP(G38,FULL!$B$4:$E$222,4,0)</f>
        <v>SP</v>
      </c>
      <c r="L38" s="74">
        <f>VLOOKUP(G38,FULL!$B$5:$J$222,9,0)</f>
        <v>11111</v>
      </c>
      <c r="M38" s="80">
        <f t="shared" si="0"/>
        <v>49.526249999999997</v>
      </c>
    </row>
    <row r="39" spans="1:13" ht="12.75" customHeight="1" x14ac:dyDescent="0.2">
      <c r="A39" s="77" t="s">
        <v>352</v>
      </c>
      <c r="B39" s="175" t="s">
        <v>363</v>
      </c>
      <c r="C39" s="77" t="s">
        <v>403</v>
      </c>
      <c r="D39" s="77" t="s">
        <v>404</v>
      </c>
      <c r="E39" s="78">
        <v>1</v>
      </c>
      <c r="F39" s="79">
        <v>44306.843854166669</v>
      </c>
      <c r="G39" s="174" t="s">
        <v>94</v>
      </c>
      <c r="H39" s="77" t="s">
        <v>448</v>
      </c>
      <c r="I39" s="79">
        <v>44302.731481481482</v>
      </c>
      <c r="J39" s="70" t="str">
        <f>VLOOKUP(G39,FULL!$B$4:$I$222,8,0)</f>
        <v>TRUCK</v>
      </c>
      <c r="K39" s="71" t="str">
        <f>VLOOKUP(G39,FULL!$B$4:$E$222,4,0)</f>
        <v>SP</v>
      </c>
      <c r="L39" s="74">
        <f>VLOOKUP(G39,FULL!$B$5:$J$222,9,0)</f>
        <v>11111</v>
      </c>
      <c r="M39" s="80">
        <f t="shared" si="0"/>
        <v>49.526249999999997</v>
      </c>
    </row>
    <row r="40" spans="1:13" ht="12.75" customHeight="1" x14ac:dyDescent="0.2">
      <c r="A40" s="77" t="s">
        <v>352</v>
      </c>
      <c r="B40" s="175" t="s">
        <v>363</v>
      </c>
      <c r="C40" s="77" t="s">
        <v>354</v>
      </c>
      <c r="D40" s="77" t="s">
        <v>376</v>
      </c>
      <c r="E40" s="78">
        <v>1</v>
      </c>
      <c r="F40" s="79">
        <v>44306.771134259259</v>
      </c>
      <c r="G40" s="81" t="s">
        <v>61</v>
      </c>
      <c r="H40" s="77" t="s">
        <v>449</v>
      </c>
      <c r="I40" s="79">
        <v>44302.752337962964</v>
      </c>
      <c r="J40" s="70" t="str">
        <f>VLOOKUP(G40,FULL!$B$4:$I$222,8,0)</f>
        <v>TRUCK</v>
      </c>
      <c r="K40" s="71" t="str">
        <f>VLOOKUP(G40,FULL!$B$4:$E$222,4,0)</f>
        <v>SP</v>
      </c>
      <c r="L40" s="74">
        <f>VLOOKUP(G40,FULL!$B$5:$J$222,9,0)</f>
        <v>97788</v>
      </c>
      <c r="M40" s="80">
        <f t="shared" si="0"/>
        <v>49.526249999999997</v>
      </c>
    </row>
    <row r="41" spans="1:13" ht="12.75" customHeight="1" x14ac:dyDescent="0.2">
      <c r="A41" s="77" t="s">
        <v>352</v>
      </c>
      <c r="B41" s="175" t="s">
        <v>363</v>
      </c>
      <c r="C41" s="77" t="s">
        <v>450</v>
      </c>
      <c r="D41" s="77" t="s">
        <v>451</v>
      </c>
      <c r="E41" s="78">
        <v>1</v>
      </c>
      <c r="F41" s="79">
        <v>44308.521099537036</v>
      </c>
      <c r="G41" s="81" t="s">
        <v>275</v>
      </c>
      <c r="H41" s="77" t="s">
        <v>452</v>
      </c>
      <c r="I41" s="79">
        <v>44302.814837962964</v>
      </c>
      <c r="J41" s="70" t="str">
        <f>VLOOKUP(G41,FULL!$B$4:$I$222,8,0)</f>
        <v>TRUCK</v>
      </c>
      <c r="K41" s="71" t="str">
        <f>VLOOKUP(G41,FULL!$B$4:$E$222,4,0)</f>
        <v>SP</v>
      </c>
      <c r="L41" s="74">
        <f>VLOOKUP(G41,FULL!$B$5:$J$222,9,0)</f>
        <v>88888</v>
      </c>
      <c r="M41" s="80">
        <f t="shared" si="0"/>
        <v>49.526249999999997</v>
      </c>
    </row>
    <row r="42" spans="1:13" ht="12.75" customHeight="1" x14ac:dyDescent="0.2">
      <c r="A42" s="77" t="s">
        <v>352</v>
      </c>
      <c r="B42" s="175" t="s">
        <v>363</v>
      </c>
      <c r="C42" s="77" t="s">
        <v>403</v>
      </c>
      <c r="D42" s="77" t="s">
        <v>404</v>
      </c>
      <c r="E42" s="78">
        <v>1</v>
      </c>
      <c r="F42" s="79">
        <v>44306.834224537037</v>
      </c>
      <c r="G42" s="81" t="s">
        <v>115</v>
      </c>
      <c r="H42" s="77" t="s">
        <v>453</v>
      </c>
      <c r="I42" s="79">
        <v>44303.189803240741</v>
      </c>
      <c r="J42" s="70" t="str">
        <f>VLOOKUP(G42,FULL!$B$4:$I$222,8,0)</f>
        <v>TRUCK</v>
      </c>
      <c r="K42" s="71" t="str">
        <f>VLOOKUP(G42,FULL!$B$4:$E$222,4,0)</f>
        <v>SP</v>
      </c>
      <c r="L42" s="74">
        <f>VLOOKUP(G42,FULL!$B$5:$J$222,9,0)</f>
        <v>11111</v>
      </c>
      <c r="M42" s="80">
        <f t="shared" si="0"/>
        <v>49.526249999999997</v>
      </c>
    </row>
    <row r="43" spans="1:13" ht="12.75" customHeight="1" x14ac:dyDescent="0.2">
      <c r="A43" s="77" t="s">
        <v>352</v>
      </c>
      <c r="B43" s="175" t="s">
        <v>363</v>
      </c>
      <c r="C43" s="77" t="s">
        <v>410</v>
      </c>
      <c r="D43" s="77" t="s">
        <v>454</v>
      </c>
      <c r="E43" s="78">
        <v>1</v>
      </c>
      <c r="F43" s="79">
        <v>44308.531423611108</v>
      </c>
      <c r="G43" s="81" t="s">
        <v>357</v>
      </c>
      <c r="H43" s="77" t="s">
        <v>455</v>
      </c>
      <c r="I43" s="79">
        <v>44305.756469907406</v>
      </c>
      <c r="J43" s="70" t="str">
        <f>VLOOKUP(G43,FULL!$B$4:$I$222,8,0)</f>
        <v>TRUCK</v>
      </c>
      <c r="K43" s="71" t="str">
        <f>VLOOKUP(G43,FULL!$B$4:$E$222,4,0)</f>
        <v>SP</v>
      </c>
      <c r="L43" s="74">
        <f>VLOOKUP(G43,FULL!$B$5:$J$222,9,0)</f>
        <v>99999</v>
      </c>
      <c r="M43" s="80">
        <f t="shared" si="0"/>
        <v>49.526249999999997</v>
      </c>
    </row>
    <row r="44" spans="1:13" ht="12.75" customHeight="1" x14ac:dyDescent="0.2">
      <c r="A44" s="77" t="s">
        <v>352</v>
      </c>
      <c r="B44" s="175" t="s">
        <v>363</v>
      </c>
      <c r="C44" s="77" t="s">
        <v>456</v>
      </c>
      <c r="D44" s="77" t="s">
        <v>418</v>
      </c>
      <c r="E44" s="78">
        <v>1</v>
      </c>
      <c r="F44" s="79">
        <v>44308.531435185185</v>
      </c>
      <c r="G44" s="81" t="s">
        <v>362</v>
      </c>
      <c r="H44" s="77" t="s">
        <v>457</v>
      </c>
      <c r="I44" s="79">
        <v>44305.935590277775</v>
      </c>
      <c r="J44" s="70" t="str">
        <f>VLOOKUP(G44,FULL!$B$4:$I$222,8,0)</f>
        <v>TRUCK</v>
      </c>
      <c r="K44" s="71" t="str">
        <f>VLOOKUP(G44,FULL!$B$4:$E$222,4,0)</f>
        <v>SP</v>
      </c>
      <c r="L44" s="74">
        <f>VLOOKUP(G44,FULL!$B$5:$J$222,9,0)</f>
        <v>98756</v>
      </c>
      <c r="M44" s="80">
        <f t="shared" si="0"/>
        <v>49.526249999999997</v>
      </c>
    </row>
    <row r="45" spans="1:13" ht="12.75" customHeight="1" x14ac:dyDescent="0.2">
      <c r="A45" s="77" t="s">
        <v>352</v>
      </c>
      <c r="B45" s="175" t="s">
        <v>363</v>
      </c>
      <c r="C45" s="77" t="s">
        <v>456</v>
      </c>
      <c r="D45" s="77" t="s">
        <v>418</v>
      </c>
      <c r="E45" s="78">
        <v>1</v>
      </c>
      <c r="F45" s="79">
        <v>44308.844108796293</v>
      </c>
      <c r="G45" s="81" t="s">
        <v>259</v>
      </c>
      <c r="H45" s="77" t="s">
        <v>458</v>
      </c>
      <c r="I45" s="79">
        <v>44305.943958333337</v>
      </c>
      <c r="J45" s="70" t="str">
        <f>VLOOKUP(G45,FULL!$B$4:$I$222,8,0)</f>
        <v>TRUCK</v>
      </c>
      <c r="K45" s="71" t="str">
        <f>VLOOKUP(G45,FULL!$B$4:$E$222,4,0)</f>
        <v>SP</v>
      </c>
      <c r="L45" s="74">
        <f>VLOOKUP(G45,FULL!$B$5:$J$222,9,0)</f>
        <v>98756</v>
      </c>
      <c r="M45" s="80">
        <f t="shared" si="0"/>
        <v>49.526249999999997</v>
      </c>
    </row>
    <row r="46" spans="1:13" ht="12.75" customHeight="1" x14ac:dyDescent="0.2">
      <c r="A46" s="77" t="s">
        <v>352</v>
      </c>
      <c r="B46" s="175" t="s">
        <v>363</v>
      </c>
      <c r="C46" s="77" t="s">
        <v>403</v>
      </c>
      <c r="D46" s="77" t="s">
        <v>404</v>
      </c>
      <c r="E46" s="78">
        <v>1</v>
      </c>
      <c r="F46" s="79">
        <v>44306.843888888892</v>
      </c>
      <c r="G46" s="81" t="s">
        <v>55</v>
      </c>
      <c r="H46" s="77" t="s">
        <v>459</v>
      </c>
      <c r="I46" s="79">
        <v>44306.519189814811</v>
      </c>
      <c r="J46" s="70" t="str">
        <f>VLOOKUP(G46,FULL!$B$4:$I$222,8,0)</f>
        <v>TRUCK</v>
      </c>
      <c r="K46" s="71" t="str">
        <f>VLOOKUP(G46,FULL!$B$4:$E$222,4,0)</f>
        <v>SP</v>
      </c>
      <c r="L46" s="74">
        <f>VLOOKUP(G46,FULL!$B$5:$J$222,9,0)</f>
        <v>11111</v>
      </c>
      <c r="M46" s="80">
        <f t="shared" si="0"/>
        <v>49.526249999999997</v>
      </c>
    </row>
    <row r="47" spans="1:13" ht="12.75" customHeight="1" x14ac:dyDescent="0.2">
      <c r="A47" s="77" t="s">
        <v>352</v>
      </c>
      <c r="B47" s="175" t="s">
        <v>363</v>
      </c>
      <c r="C47" s="77" t="s">
        <v>409</v>
      </c>
      <c r="D47" s="77" t="s">
        <v>422</v>
      </c>
      <c r="E47" s="78">
        <v>1</v>
      </c>
      <c r="F47" s="79">
        <v>44307.05228009259</v>
      </c>
      <c r="G47" s="81" t="s">
        <v>362</v>
      </c>
      <c r="H47" s="77" t="s">
        <v>460</v>
      </c>
      <c r="I47" s="79">
        <v>44306.606481481482</v>
      </c>
      <c r="J47" s="70" t="str">
        <f>VLOOKUP(G47,FULL!$B$4:$I$222,8,0)</f>
        <v>TRUCK</v>
      </c>
      <c r="K47" s="71" t="str">
        <f>VLOOKUP(G47,FULL!$B$4:$E$222,4,0)</f>
        <v>SP</v>
      </c>
      <c r="L47" s="74">
        <f>VLOOKUP(G47,FULL!$B$5:$J$222,9,0)</f>
        <v>98756</v>
      </c>
      <c r="M47" s="80">
        <f t="shared" si="0"/>
        <v>49.526249999999997</v>
      </c>
    </row>
    <row r="48" spans="1:13" ht="12.75" customHeight="1" x14ac:dyDescent="0.2">
      <c r="A48" s="77" t="s">
        <v>352</v>
      </c>
      <c r="B48" s="175" t="s">
        <v>363</v>
      </c>
      <c r="C48" s="77" t="s">
        <v>406</v>
      </c>
      <c r="D48" s="77" t="s">
        <v>407</v>
      </c>
      <c r="E48" s="78">
        <v>1</v>
      </c>
      <c r="F48" s="79">
        <v>44308.635844907411</v>
      </c>
      <c r="G48" s="81" t="s">
        <v>277</v>
      </c>
      <c r="H48" s="77" t="s">
        <v>461</v>
      </c>
      <c r="I48" s="79">
        <v>44306.827326388891</v>
      </c>
      <c r="J48" s="70" t="str">
        <f>VLOOKUP(G48,FULL!$B$4:$I$222,8,0)</f>
        <v>TRUCK</v>
      </c>
      <c r="K48" s="71" t="str">
        <f>VLOOKUP(G48,FULL!$B$4:$E$222,4,0)</f>
        <v>SP</v>
      </c>
      <c r="L48" s="74">
        <f>VLOOKUP(G48,FULL!$B$5:$J$222,9,0)</f>
        <v>11111</v>
      </c>
      <c r="M48" s="80">
        <f t="shared" si="0"/>
        <v>49.526249999999997</v>
      </c>
    </row>
    <row r="49" spans="1:13" ht="12.75" customHeight="1" x14ac:dyDescent="0.2">
      <c r="A49" s="77" t="s">
        <v>352</v>
      </c>
      <c r="B49" s="175" t="s">
        <v>363</v>
      </c>
      <c r="C49" s="77" t="s">
        <v>354</v>
      </c>
      <c r="D49" s="77" t="s">
        <v>376</v>
      </c>
      <c r="E49" s="78">
        <v>1</v>
      </c>
      <c r="F49" s="79">
        <v>44314.718981481485</v>
      </c>
      <c r="G49" s="174" t="s">
        <v>269</v>
      </c>
      <c r="H49" s="77" t="s">
        <v>462</v>
      </c>
      <c r="I49" s="79">
        <v>44306.989745370367</v>
      </c>
      <c r="J49" s="70" t="str">
        <f>VLOOKUP(G49,FULL!$B$4:$I$222,8,0)</f>
        <v>TRUCK</v>
      </c>
      <c r="K49" s="71" t="str">
        <f>VLOOKUP(G49,FULL!$B$4:$E$222,4,0)</f>
        <v>SP</v>
      </c>
      <c r="L49" s="74">
        <f>VLOOKUP(G49,FULL!$B$5:$J$222,9,0)</f>
        <v>99999</v>
      </c>
      <c r="M49" s="80">
        <f t="shared" si="0"/>
        <v>49.526249999999997</v>
      </c>
    </row>
    <row r="50" spans="1:13" ht="12.75" customHeight="1" x14ac:dyDescent="0.2">
      <c r="A50" s="77" t="s">
        <v>352</v>
      </c>
      <c r="B50" s="175" t="s">
        <v>363</v>
      </c>
      <c r="C50" s="77" t="s">
        <v>450</v>
      </c>
      <c r="D50" s="77" t="s">
        <v>451</v>
      </c>
      <c r="E50" s="78">
        <v>1</v>
      </c>
      <c r="F50" s="79">
        <v>44314.844027777777</v>
      </c>
      <c r="G50" s="81" t="s">
        <v>276</v>
      </c>
      <c r="H50" s="77" t="s">
        <v>463</v>
      </c>
      <c r="I50" s="79">
        <v>44307.718923611108</v>
      </c>
      <c r="J50" s="70" t="str">
        <f>VLOOKUP(G50,FULL!$B$4:$I$222,8,0)</f>
        <v>TRUCK</v>
      </c>
      <c r="K50" s="71" t="str">
        <f>VLOOKUP(G50,FULL!$B$4:$E$222,4,0)</f>
        <v>SP</v>
      </c>
      <c r="L50" s="74">
        <f>VLOOKUP(G50,FULL!$B$5:$J$222,9,0)</f>
        <v>88888</v>
      </c>
      <c r="M50" s="80">
        <f t="shared" si="0"/>
        <v>49.526249999999997</v>
      </c>
    </row>
    <row r="51" spans="1:13" ht="12.75" customHeight="1" x14ac:dyDescent="0.2">
      <c r="A51" s="77" t="s">
        <v>352</v>
      </c>
      <c r="B51" s="175" t="s">
        <v>363</v>
      </c>
      <c r="C51" s="77" t="s">
        <v>408</v>
      </c>
      <c r="D51" s="77" t="s">
        <v>415</v>
      </c>
      <c r="E51" s="78">
        <v>1</v>
      </c>
      <c r="F51" s="79">
        <v>44314.844050925924</v>
      </c>
      <c r="G51" s="81" t="s">
        <v>362</v>
      </c>
      <c r="H51" s="77" t="s">
        <v>464</v>
      </c>
      <c r="I51" s="79">
        <v>44308.498124999998</v>
      </c>
      <c r="J51" s="70" t="str">
        <f>VLOOKUP(G51,FULL!$B$4:$I$222,8,0)</f>
        <v>TRUCK</v>
      </c>
      <c r="K51" s="71" t="str">
        <f>VLOOKUP(G51,FULL!$B$4:$E$222,4,0)</f>
        <v>SP</v>
      </c>
      <c r="L51" s="74">
        <f>VLOOKUP(G51,FULL!$B$5:$J$222,9,0)</f>
        <v>98756</v>
      </c>
      <c r="M51" s="80">
        <f t="shared" si="0"/>
        <v>49.526249999999997</v>
      </c>
    </row>
    <row r="52" spans="1:13" ht="12.75" customHeight="1" x14ac:dyDescent="0.2">
      <c r="A52" s="77" t="s">
        <v>352</v>
      </c>
      <c r="B52" s="175" t="s">
        <v>363</v>
      </c>
      <c r="C52" s="77" t="s">
        <v>354</v>
      </c>
      <c r="D52" s="77" t="s">
        <v>376</v>
      </c>
      <c r="E52" s="78">
        <v>1</v>
      </c>
      <c r="F52" s="79">
        <v>44314.72965277778</v>
      </c>
      <c r="G52" s="81" t="s">
        <v>72</v>
      </c>
      <c r="H52" s="77" t="s">
        <v>465</v>
      </c>
      <c r="I52" s="79">
        <v>44308.531423611108</v>
      </c>
      <c r="J52" s="70" t="str">
        <f>VLOOKUP(G52,FULL!$B$4:$I$222,8,0)</f>
        <v>TRUCK</v>
      </c>
      <c r="K52" s="71" t="str">
        <f>VLOOKUP(G52,FULL!$B$4:$E$222,4,0)</f>
        <v>SP</v>
      </c>
      <c r="L52" s="74">
        <f>VLOOKUP(G52,FULL!$B$5:$J$222,9,0)</f>
        <v>97788</v>
      </c>
      <c r="M52" s="80">
        <f t="shared" si="0"/>
        <v>49.526249999999997</v>
      </c>
    </row>
    <row r="53" spans="1:13" ht="12.75" customHeight="1" x14ac:dyDescent="0.2">
      <c r="A53" s="77" t="s">
        <v>352</v>
      </c>
      <c r="B53" s="175" t="s">
        <v>363</v>
      </c>
      <c r="C53" s="77" t="s">
        <v>354</v>
      </c>
      <c r="D53" s="77" t="s">
        <v>376</v>
      </c>
      <c r="E53" s="78">
        <v>1</v>
      </c>
      <c r="F53" s="79">
        <v>44314.718981481485</v>
      </c>
      <c r="G53" s="81" t="s">
        <v>122</v>
      </c>
      <c r="H53" s="77" t="s">
        <v>466</v>
      </c>
      <c r="I53" s="79">
        <v>44308.768993055557</v>
      </c>
      <c r="J53" s="70" t="str">
        <f>VLOOKUP(G53,FULL!$B$4:$I$222,8,0)</f>
        <v>TRUCK</v>
      </c>
      <c r="K53" s="71" t="str">
        <f>VLOOKUP(G53,FULL!$B$4:$E$222,4,0)</f>
        <v>SP</v>
      </c>
      <c r="L53" s="74">
        <f>VLOOKUP(G53,FULL!$B$5:$J$222,9,0)</f>
        <v>11111</v>
      </c>
      <c r="M53" s="80">
        <f t="shared" si="0"/>
        <v>49.526249999999997</v>
      </c>
    </row>
    <row r="54" spans="1:13" ht="12.75" customHeight="1" x14ac:dyDescent="0.2">
      <c r="A54" s="77" t="s">
        <v>352</v>
      </c>
      <c r="B54" s="175" t="s">
        <v>363</v>
      </c>
      <c r="C54" s="77" t="s">
        <v>354</v>
      </c>
      <c r="D54" s="77" t="s">
        <v>376</v>
      </c>
      <c r="E54" s="78">
        <v>1</v>
      </c>
      <c r="F54" s="79">
        <v>44314.709039351852</v>
      </c>
      <c r="G54" s="81" t="s">
        <v>265</v>
      </c>
      <c r="H54" s="77" t="s">
        <v>467</v>
      </c>
      <c r="I54" s="79">
        <v>44309.327280092592</v>
      </c>
      <c r="J54" s="70" t="str">
        <f>VLOOKUP(G54,FULL!$B$4:$I$222,8,0)</f>
        <v>TRUCK</v>
      </c>
      <c r="K54" s="71" t="str">
        <f>VLOOKUP(G54,FULL!$B$4:$E$222,4,0)</f>
        <v>SP</v>
      </c>
      <c r="L54" s="74">
        <f>VLOOKUP(G54,FULL!$B$5:$J$222,9,0)</f>
        <v>55555</v>
      </c>
      <c r="M54" s="80">
        <f t="shared" si="0"/>
        <v>49.526249999999997</v>
      </c>
    </row>
    <row r="55" spans="1:13" ht="12.75" customHeight="1" x14ac:dyDescent="0.2">
      <c r="A55" s="77" t="s">
        <v>352</v>
      </c>
      <c r="B55" s="175" t="s">
        <v>363</v>
      </c>
      <c r="C55" s="77" t="s">
        <v>403</v>
      </c>
      <c r="D55" s="77" t="s">
        <v>404</v>
      </c>
      <c r="E55" s="78">
        <v>1</v>
      </c>
      <c r="F55" s="79">
        <v>44314.687824074077</v>
      </c>
      <c r="G55" s="81" t="s">
        <v>83</v>
      </c>
      <c r="H55" s="77" t="s">
        <v>468</v>
      </c>
      <c r="I55" s="79">
        <v>44309.489756944444</v>
      </c>
      <c r="J55" s="70" t="str">
        <f>VLOOKUP(G55,FULL!$B$4:$I$222,8,0)</f>
        <v>TRUCK</v>
      </c>
      <c r="K55" s="71" t="str">
        <f>VLOOKUP(G55,FULL!$B$4:$E$222,4,0)</f>
        <v>SP</v>
      </c>
      <c r="L55" s="74">
        <f>VLOOKUP(G55,FULL!$B$5:$J$222,9,0)</f>
        <v>11111</v>
      </c>
      <c r="M55" s="80">
        <f t="shared" si="0"/>
        <v>49.526249999999997</v>
      </c>
    </row>
    <row r="56" spans="1:13" ht="12.75" customHeight="1" x14ac:dyDescent="0.2">
      <c r="A56" s="77" t="s">
        <v>352</v>
      </c>
      <c r="B56" s="175" t="s">
        <v>363</v>
      </c>
      <c r="C56" s="77" t="s">
        <v>354</v>
      </c>
      <c r="D56" s="77" t="s">
        <v>376</v>
      </c>
      <c r="E56" s="78">
        <v>1</v>
      </c>
      <c r="F56" s="79">
        <v>44314.718993055554</v>
      </c>
      <c r="G56" s="81" t="s">
        <v>253</v>
      </c>
      <c r="H56" s="77" t="s">
        <v>469</v>
      </c>
      <c r="I56" s="79">
        <v>44309.577152777776</v>
      </c>
      <c r="J56" s="70" t="str">
        <f>VLOOKUP(G56,FULL!$B$4:$I$222,8,0)</f>
        <v>TRUCK</v>
      </c>
      <c r="K56" s="71" t="str">
        <f>VLOOKUP(G56,FULL!$B$4:$E$222,4,0)</f>
        <v>SP</v>
      </c>
      <c r="L56" s="74">
        <f>VLOOKUP(G56,FULL!$B$5:$J$222,9,0)</f>
        <v>55555</v>
      </c>
      <c r="M56" s="80">
        <f t="shared" si="0"/>
        <v>49.526249999999997</v>
      </c>
    </row>
    <row r="57" spans="1:13" ht="12.75" customHeight="1" x14ac:dyDescent="0.2">
      <c r="A57" s="77" t="s">
        <v>352</v>
      </c>
      <c r="B57" s="175" t="s">
        <v>363</v>
      </c>
      <c r="C57" s="77" t="s">
        <v>354</v>
      </c>
      <c r="D57" s="77" t="s">
        <v>376</v>
      </c>
      <c r="E57" s="78">
        <v>1</v>
      </c>
      <c r="F57" s="79">
        <v>44314.718993055554</v>
      </c>
      <c r="G57" s="81" t="s">
        <v>12</v>
      </c>
      <c r="H57" s="77" t="s">
        <v>470</v>
      </c>
      <c r="I57" s="79">
        <v>44309.639722222222</v>
      </c>
      <c r="J57" s="70" t="str">
        <f>VLOOKUP(G57,FULL!$B$4:$I$222,8,0)</f>
        <v>TRUCK</v>
      </c>
      <c r="K57" s="71" t="str">
        <f>VLOOKUP(G57,FULL!$B$4:$E$222,4,0)</f>
        <v>SP</v>
      </c>
      <c r="L57" s="74">
        <f>VLOOKUP(G57,FULL!$B$5:$J$222,9,0)</f>
        <v>56489</v>
      </c>
      <c r="M57" s="80">
        <f t="shared" si="0"/>
        <v>49.526249999999997</v>
      </c>
    </row>
    <row r="58" spans="1:13" ht="12.75" customHeight="1" x14ac:dyDescent="0.2">
      <c r="A58" s="77" t="s">
        <v>352</v>
      </c>
      <c r="B58" s="175" t="s">
        <v>363</v>
      </c>
      <c r="C58" s="77" t="s">
        <v>403</v>
      </c>
      <c r="D58" s="77" t="s">
        <v>404</v>
      </c>
      <c r="E58" s="78">
        <v>1</v>
      </c>
      <c r="F58" s="79">
        <v>44314.687847222223</v>
      </c>
      <c r="G58" s="81" t="s">
        <v>12</v>
      </c>
      <c r="H58" s="77" t="s">
        <v>471</v>
      </c>
      <c r="I58" s="79">
        <v>44310.493888888886</v>
      </c>
      <c r="J58" s="70" t="str">
        <f>VLOOKUP(G58,FULL!$B$4:$I$222,8,0)</f>
        <v>TRUCK</v>
      </c>
      <c r="K58" s="71" t="str">
        <f>VLOOKUP(G58,FULL!$B$4:$E$222,4,0)</f>
        <v>SP</v>
      </c>
      <c r="L58" s="74">
        <f>VLOOKUP(G58,FULL!$B$5:$J$222,9,0)</f>
        <v>56489</v>
      </c>
      <c r="M58" s="80">
        <f t="shared" si="0"/>
        <v>49.526249999999997</v>
      </c>
    </row>
    <row r="59" spans="1:13" ht="12.75" customHeight="1" x14ac:dyDescent="0.2">
      <c r="A59" s="77" t="s">
        <v>352</v>
      </c>
      <c r="B59" s="175" t="s">
        <v>363</v>
      </c>
      <c r="C59" s="77" t="s">
        <v>354</v>
      </c>
      <c r="D59" s="77" t="s">
        <v>376</v>
      </c>
      <c r="E59" s="78">
        <v>1</v>
      </c>
      <c r="F59" s="79">
        <v>44314.625925925924</v>
      </c>
      <c r="G59" s="81" t="s">
        <v>26</v>
      </c>
      <c r="H59" s="77" t="s">
        <v>472</v>
      </c>
      <c r="I59" s="79">
        <v>44310.585555555554</v>
      </c>
      <c r="J59" s="70" t="str">
        <f>VLOOKUP(G59,FULL!$B$4:$I$222,8,0)</f>
        <v>TRUCK</v>
      </c>
      <c r="K59" s="71" t="str">
        <f>VLOOKUP(G59,FULL!$B$4:$E$222,4,0)</f>
        <v>SP</v>
      </c>
      <c r="L59" s="74">
        <f>VLOOKUP(G59,FULL!$B$5:$J$222,9,0)</f>
        <v>11111</v>
      </c>
      <c r="M59" s="80">
        <f t="shared" si="0"/>
        <v>49.526249999999997</v>
      </c>
    </row>
    <row r="60" spans="1:13" ht="12.75" customHeight="1" x14ac:dyDescent="0.2">
      <c r="A60" s="77" t="s">
        <v>352</v>
      </c>
      <c r="B60" s="175" t="s">
        <v>363</v>
      </c>
      <c r="C60" s="77" t="s">
        <v>354</v>
      </c>
      <c r="D60" s="77" t="s">
        <v>376</v>
      </c>
      <c r="E60" s="78">
        <v>1</v>
      </c>
      <c r="F60" s="79">
        <v>44314.709039351852</v>
      </c>
      <c r="G60" s="81" t="s">
        <v>62</v>
      </c>
      <c r="H60" s="77" t="s">
        <v>473</v>
      </c>
      <c r="I60" s="79">
        <v>44310.668912037036</v>
      </c>
      <c r="J60" s="70" t="str">
        <f>VLOOKUP(G60,FULL!$B$4:$I$222,8,0)</f>
        <v>TRUCK</v>
      </c>
      <c r="K60" s="71" t="str">
        <f>VLOOKUP(G60,FULL!$B$4:$E$222,4,0)</f>
        <v>SP</v>
      </c>
      <c r="L60" s="74">
        <f>VLOOKUP(G60,FULL!$B$5:$J$222,9,0)</f>
        <v>97788</v>
      </c>
      <c r="M60" s="80">
        <f t="shared" si="0"/>
        <v>49.526249999999997</v>
      </c>
    </row>
    <row r="61" spans="1:13" ht="12.75" customHeight="1" x14ac:dyDescent="0.2">
      <c r="A61" s="77" t="s">
        <v>352</v>
      </c>
      <c r="B61" s="175" t="s">
        <v>363</v>
      </c>
      <c r="C61" s="77" t="s">
        <v>403</v>
      </c>
      <c r="D61" s="77" t="s">
        <v>404</v>
      </c>
      <c r="E61" s="78">
        <v>1</v>
      </c>
      <c r="F61" s="79">
        <v>44314.687858796293</v>
      </c>
      <c r="G61" s="81" t="s">
        <v>265</v>
      </c>
      <c r="H61" s="77" t="s">
        <v>474</v>
      </c>
      <c r="I61" s="79">
        <v>44312.321817129632</v>
      </c>
      <c r="J61" s="70" t="str">
        <f>VLOOKUP(G61,FULL!$B$4:$I$222,8,0)</f>
        <v>TRUCK</v>
      </c>
      <c r="K61" s="71" t="str">
        <f>VLOOKUP(G61,FULL!$B$4:$E$222,4,0)</f>
        <v>SP</v>
      </c>
      <c r="L61" s="74">
        <f>VLOOKUP(G61,FULL!$B$5:$J$222,9,0)</f>
        <v>55555</v>
      </c>
      <c r="M61" s="80">
        <f t="shared" si="0"/>
        <v>49.526249999999997</v>
      </c>
    </row>
    <row r="62" spans="1:13" ht="12.75" customHeight="1" x14ac:dyDescent="0.2">
      <c r="A62" s="77" t="s">
        <v>352</v>
      </c>
      <c r="B62" s="175" t="s">
        <v>363</v>
      </c>
      <c r="C62" s="77" t="s">
        <v>354</v>
      </c>
      <c r="D62" s="77" t="s">
        <v>376</v>
      </c>
      <c r="E62" s="78">
        <v>1</v>
      </c>
      <c r="F62" s="79">
        <v>44314.626087962963</v>
      </c>
      <c r="G62" s="81" t="s">
        <v>343</v>
      </c>
      <c r="H62" s="77" t="s">
        <v>475</v>
      </c>
      <c r="I62" s="79">
        <v>44313.038935185185</v>
      </c>
      <c r="J62" s="70" t="str">
        <f>VLOOKUP(G62,FULL!$B$4:$I$222,8,0)</f>
        <v>TRUCK</v>
      </c>
      <c r="K62" s="71" t="str">
        <f>VLOOKUP(G62,FULL!$B$4:$E$222,4,0)</f>
        <v>SP</v>
      </c>
      <c r="L62" s="74">
        <f>VLOOKUP(G62,FULL!$B$5:$J$222,9,0)</f>
        <v>56489</v>
      </c>
      <c r="M62" s="80">
        <f t="shared" si="0"/>
        <v>49.526249999999997</v>
      </c>
    </row>
    <row r="63" spans="1:13" ht="12.75" customHeight="1" x14ac:dyDescent="0.2">
      <c r="A63" s="77" t="s">
        <v>352</v>
      </c>
      <c r="B63" s="175" t="s">
        <v>363</v>
      </c>
      <c r="C63" s="77" t="s">
        <v>405</v>
      </c>
      <c r="D63" s="77" t="s">
        <v>476</v>
      </c>
      <c r="E63" s="78">
        <v>1</v>
      </c>
      <c r="F63" s="79">
        <v>44315.792546296296</v>
      </c>
      <c r="G63" s="81" t="s">
        <v>297</v>
      </c>
      <c r="H63" s="77" t="s">
        <v>477</v>
      </c>
      <c r="I63" s="79">
        <v>44313.251458333332</v>
      </c>
      <c r="J63" s="70" t="str">
        <f>VLOOKUP(G63,FULL!$B$4:$I$222,8,0)</f>
        <v>TRUCK</v>
      </c>
      <c r="K63" s="71" t="str">
        <f>VLOOKUP(G63,FULL!$B$4:$E$222,4,0)</f>
        <v>SP</v>
      </c>
      <c r="L63" s="74">
        <f>VLOOKUP(G63,FULL!$B$5:$J$222,9,0)</f>
        <v>88888</v>
      </c>
      <c r="M63" s="80">
        <f t="shared" si="0"/>
        <v>49.526249999999997</v>
      </c>
    </row>
    <row r="64" spans="1:13" ht="12.75" customHeight="1" x14ac:dyDescent="0.2">
      <c r="A64" s="77" t="s">
        <v>352</v>
      </c>
      <c r="B64" s="175" t="s">
        <v>363</v>
      </c>
      <c r="C64" s="77" t="s">
        <v>403</v>
      </c>
      <c r="D64" s="77" t="s">
        <v>404</v>
      </c>
      <c r="E64" s="78">
        <v>1</v>
      </c>
      <c r="F64" s="79">
        <v>44314.697974537034</v>
      </c>
      <c r="G64" s="81" t="s">
        <v>61</v>
      </c>
      <c r="H64" s="77" t="s">
        <v>478</v>
      </c>
      <c r="I64" s="79">
        <v>44313.697638888887</v>
      </c>
      <c r="J64" s="70" t="str">
        <f>VLOOKUP(G64,FULL!$B$4:$I$222,8,0)</f>
        <v>TRUCK</v>
      </c>
      <c r="K64" s="71" t="str">
        <f>VLOOKUP(G64,FULL!$B$4:$E$222,4,0)</f>
        <v>SP</v>
      </c>
      <c r="L64" s="74">
        <f>VLOOKUP(G64,FULL!$B$5:$J$222,9,0)</f>
        <v>97788</v>
      </c>
      <c r="M64" s="80">
        <f>$M$66/56</f>
        <v>49.526249999999997</v>
      </c>
    </row>
    <row r="66" spans="13:13" ht="12.75" customHeight="1" x14ac:dyDescent="0.2">
      <c r="M66" s="80">
        <v>2773.47</v>
      </c>
    </row>
  </sheetData>
  <autoFilter ref="A7:M39" xr:uid="{81742E7D-D968-4272-8468-61AB37E26284}"/>
  <mergeCells count="15">
    <mergeCell ref="A3:I6"/>
    <mergeCell ref="A2:I2"/>
    <mergeCell ref="G7:G8"/>
    <mergeCell ref="H7:H8"/>
    <mergeCell ref="A7:A8"/>
    <mergeCell ref="B7:B8"/>
    <mergeCell ref="C7:C8"/>
    <mergeCell ref="D7:D8"/>
    <mergeCell ref="E7:E8"/>
    <mergeCell ref="F7:F8"/>
    <mergeCell ref="M7:M8"/>
    <mergeCell ref="J7:J8"/>
    <mergeCell ref="K7:K8"/>
    <mergeCell ref="L7:L8"/>
    <mergeCell ref="I7:I8"/>
  </mergeCells>
  <conditionalFormatting sqref="G3:G6">
    <cfRule type="duplicateValues" dxfId="0" priority="1" stopIfTrue="1"/>
  </conditionalFormatting>
  <pageMargins left="0.25" right="0.25" top="0.25" bottom="0.25" header="0" footer="0"/>
  <pageSetup paperSize="9" fitToWidth="0" fitToHeight="0" orientation="portrait" r:id="rId1"/>
  <headerFooter alignWithMargins="0"/>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8"/>
  <sheetViews>
    <sheetView topLeftCell="A179" workbookViewId="0">
      <selection activeCell="L7" sqref="L7"/>
    </sheetView>
  </sheetViews>
  <sheetFormatPr defaultRowHeight="12.75" x14ac:dyDescent="0.2"/>
  <cols>
    <col min="1" max="1" width="15.85546875" bestFit="1" customWidth="1"/>
    <col min="2" max="2" width="7.140625" bestFit="1" customWidth="1"/>
    <col min="3" max="3" width="9.42578125" bestFit="1" customWidth="1"/>
    <col min="4" max="4" width="5.85546875" bestFit="1" customWidth="1"/>
    <col min="5" max="5" width="9.140625" bestFit="1" customWidth="1"/>
    <col min="6" max="6" width="31.5703125" bestFit="1" customWidth="1"/>
    <col min="7" max="7" width="5.140625" bestFit="1" customWidth="1"/>
    <col min="8" max="8" width="10.140625" bestFit="1" customWidth="1"/>
    <col min="9" max="9" width="10.5703125" bestFit="1" customWidth="1"/>
  </cols>
  <sheetData>
    <row r="1" spans="1:9" ht="19.5" thickBot="1" x14ac:dyDescent="0.25">
      <c r="A1" s="42" t="s">
        <v>133</v>
      </c>
      <c r="B1" s="19" t="s">
        <v>126</v>
      </c>
      <c r="C1" s="19" t="s">
        <v>125</v>
      </c>
      <c r="D1" s="19" t="s">
        <v>131</v>
      </c>
      <c r="E1" s="19" t="s">
        <v>132</v>
      </c>
      <c r="F1" s="19" t="s">
        <v>129</v>
      </c>
      <c r="G1" s="19" t="s">
        <v>127</v>
      </c>
      <c r="H1" s="19" t="s">
        <v>128</v>
      </c>
      <c r="I1" s="19" t="s">
        <v>135</v>
      </c>
    </row>
    <row r="2" spans="1:9" ht="15" x14ac:dyDescent="0.2">
      <c r="A2" s="39" t="s">
        <v>30</v>
      </c>
      <c r="B2" s="25" t="s">
        <v>39</v>
      </c>
      <c r="C2" s="25" t="s">
        <v>0</v>
      </c>
      <c r="D2" s="25" t="s">
        <v>1</v>
      </c>
      <c r="E2" s="25" t="s">
        <v>223</v>
      </c>
      <c r="F2" s="44" t="s">
        <v>252</v>
      </c>
      <c r="G2" s="45" t="s">
        <v>218</v>
      </c>
      <c r="H2" s="23" t="s">
        <v>199</v>
      </c>
      <c r="I2" s="27" t="s">
        <v>31</v>
      </c>
    </row>
    <row r="3" spans="1:9" ht="15" x14ac:dyDescent="0.2">
      <c r="A3" s="39" t="s">
        <v>247</v>
      </c>
      <c r="B3" s="25" t="s">
        <v>39</v>
      </c>
      <c r="C3" s="25" t="s">
        <v>0</v>
      </c>
      <c r="D3" s="25" t="s">
        <v>1</v>
      </c>
      <c r="E3" s="25" t="s">
        <v>223</v>
      </c>
      <c r="F3" s="44" t="s">
        <v>171</v>
      </c>
      <c r="G3" s="46">
        <v>3684</v>
      </c>
      <c r="H3" s="23" t="s">
        <v>73</v>
      </c>
      <c r="I3" s="27" t="s">
        <v>31</v>
      </c>
    </row>
    <row r="4" spans="1:9" ht="15" x14ac:dyDescent="0.2">
      <c r="A4" s="39" t="s">
        <v>34</v>
      </c>
      <c r="B4" s="25" t="s">
        <v>39</v>
      </c>
      <c r="C4" s="25" t="s">
        <v>0</v>
      </c>
      <c r="D4" s="25" t="s">
        <v>1</v>
      </c>
      <c r="E4" s="25" t="s">
        <v>223</v>
      </c>
      <c r="F4" s="44" t="s">
        <v>252</v>
      </c>
      <c r="G4" s="46" t="s">
        <v>218</v>
      </c>
      <c r="H4" s="23" t="s">
        <v>199</v>
      </c>
      <c r="I4" s="27" t="s">
        <v>31</v>
      </c>
    </row>
    <row r="5" spans="1:9" ht="15" x14ac:dyDescent="0.2">
      <c r="A5" s="39" t="s">
        <v>35</v>
      </c>
      <c r="B5" s="25" t="s">
        <v>39</v>
      </c>
      <c r="C5" s="25" t="s">
        <v>0</v>
      </c>
      <c r="D5" s="25" t="s">
        <v>1</v>
      </c>
      <c r="E5" s="25" t="s">
        <v>223</v>
      </c>
      <c r="F5" s="44" t="s">
        <v>252</v>
      </c>
      <c r="G5" s="46" t="s">
        <v>218</v>
      </c>
      <c r="H5" s="23" t="s">
        <v>199</v>
      </c>
      <c r="I5" s="27" t="s">
        <v>31</v>
      </c>
    </row>
    <row r="6" spans="1:9" ht="15" x14ac:dyDescent="0.2">
      <c r="A6" s="39" t="s">
        <v>36</v>
      </c>
      <c r="B6" s="25" t="s">
        <v>39</v>
      </c>
      <c r="C6" s="25" t="s">
        <v>0</v>
      </c>
      <c r="D6" s="25" t="s">
        <v>1</v>
      </c>
      <c r="E6" s="25" t="s">
        <v>223</v>
      </c>
      <c r="F6" s="44" t="s">
        <v>252</v>
      </c>
      <c r="G6" s="46" t="s">
        <v>218</v>
      </c>
      <c r="H6" s="23" t="s">
        <v>199</v>
      </c>
      <c r="I6" s="27" t="s">
        <v>31</v>
      </c>
    </row>
    <row r="7" spans="1:9" ht="15" x14ac:dyDescent="0.2">
      <c r="A7" s="39" t="s">
        <v>37</v>
      </c>
      <c r="B7" s="25" t="s">
        <v>39</v>
      </c>
      <c r="C7" s="25" t="s">
        <v>0</v>
      </c>
      <c r="D7" s="25" t="s">
        <v>1</v>
      </c>
      <c r="E7" s="25" t="s">
        <v>223</v>
      </c>
      <c r="F7" s="44" t="s">
        <v>252</v>
      </c>
      <c r="G7" s="46" t="s">
        <v>218</v>
      </c>
      <c r="H7" s="23" t="s">
        <v>199</v>
      </c>
      <c r="I7" s="27" t="s">
        <v>31</v>
      </c>
    </row>
    <row r="8" spans="1:9" ht="15" x14ac:dyDescent="0.2">
      <c r="A8" s="39" t="s">
        <v>38</v>
      </c>
      <c r="B8" s="25" t="s">
        <v>39</v>
      </c>
      <c r="C8" s="25" t="s">
        <v>0</v>
      </c>
      <c r="D8" s="25" t="s">
        <v>1</v>
      </c>
      <c r="E8" s="25" t="s">
        <v>223</v>
      </c>
      <c r="F8" s="44" t="s">
        <v>252</v>
      </c>
      <c r="G8" s="46" t="s">
        <v>218</v>
      </c>
      <c r="H8" s="23" t="s">
        <v>199</v>
      </c>
      <c r="I8" s="27" t="s">
        <v>31</v>
      </c>
    </row>
    <row r="9" spans="1:9" ht="15" x14ac:dyDescent="0.2">
      <c r="A9" s="39" t="s">
        <v>259</v>
      </c>
      <c r="B9" s="25" t="s">
        <v>283</v>
      </c>
      <c r="C9" s="25" t="s">
        <v>0</v>
      </c>
      <c r="D9" s="25" t="s">
        <v>1</v>
      </c>
      <c r="E9" s="25" t="s">
        <v>284</v>
      </c>
      <c r="F9" s="44" t="s">
        <v>252</v>
      </c>
      <c r="G9" s="46">
        <v>3976</v>
      </c>
      <c r="H9" s="23" t="s">
        <v>73</v>
      </c>
      <c r="I9" s="27" t="s">
        <v>31</v>
      </c>
    </row>
    <row r="10" spans="1:9" ht="15" x14ac:dyDescent="0.2">
      <c r="A10" s="39" t="s">
        <v>121</v>
      </c>
      <c r="B10" s="25" t="s">
        <v>39</v>
      </c>
      <c r="C10" s="25" t="s">
        <v>0</v>
      </c>
      <c r="D10" s="25" t="s">
        <v>1</v>
      </c>
      <c r="E10" s="25" t="s">
        <v>223</v>
      </c>
      <c r="F10" s="44" t="s">
        <v>252</v>
      </c>
      <c r="G10" s="46" t="s">
        <v>164</v>
      </c>
      <c r="H10" s="23" t="s">
        <v>185</v>
      </c>
      <c r="I10" s="27" t="s">
        <v>31</v>
      </c>
    </row>
    <row r="11" spans="1:9" ht="15" x14ac:dyDescent="0.2">
      <c r="A11" s="39" t="s">
        <v>258</v>
      </c>
      <c r="B11" s="25" t="s">
        <v>283</v>
      </c>
      <c r="C11" s="25" t="s">
        <v>0</v>
      </c>
      <c r="D11" s="25" t="s">
        <v>1</v>
      </c>
      <c r="E11" s="25" t="s">
        <v>284</v>
      </c>
      <c r="F11" s="44" t="s">
        <v>252</v>
      </c>
      <c r="G11" s="46">
        <v>3976</v>
      </c>
      <c r="H11" s="23" t="s">
        <v>73</v>
      </c>
      <c r="I11" s="27" t="s">
        <v>31</v>
      </c>
    </row>
    <row r="12" spans="1:9" ht="15" x14ac:dyDescent="0.2">
      <c r="A12" s="39" t="s">
        <v>275</v>
      </c>
      <c r="B12" s="25" t="s">
        <v>285</v>
      </c>
      <c r="C12" s="25" t="s">
        <v>0</v>
      </c>
      <c r="D12" s="25" t="s">
        <v>1</v>
      </c>
      <c r="E12" s="25" t="s">
        <v>286</v>
      </c>
      <c r="F12" s="44" t="s">
        <v>287</v>
      </c>
      <c r="G12" s="46">
        <v>3199</v>
      </c>
      <c r="H12" s="23" t="s">
        <v>199</v>
      </c>
      <c r="I12" s="27" t="s">
        <v>346</v>
      </c>
    </row>
    <row r="13" spans="1:9" ht="15" x14ac:dyDescent="0.2">
      <c r="A13" s="39" t="s">
        <v>276</v>
      </c>
      <c r="B13" s="25" t="s">
        <v>285</v>
      </c>
      <c r="C13" s="25" t="s">
        <v>0</v>
      </c>
      <c r="D13" s="25" t="s">
        <v>1</v>
      </c>
      <c r="E13" s="25" t="s">
        <v>286</v>
      </c>
      <c r="F13" s="44" t="s">
        <v>288</v>
      </c>
      <c r="G13" s="46">
        <v>3199</v>
      </c>
      <c r="H13" s="23" t="s">
        <v>199</v>
      </c>
      <c r="I13" s="27" t="s">
        <v>346</v>
      </c>
    </row>
    <row r="14" spans="1:9" ht="15" x14ac:dyDescent="0.2">
      <c r="A14" s="33" t="s">
        <v>297</v>
      </c>
      <c r="B14" s="25" t="s">
        <v>283</v>
      </c>
      <c r="C14" s="25" t="s">
        <v>0</v>
      </c>
      <c r="D14" s="25" t="s">
        <v>1</v>
      </c>
      <c r="E14" s="25" t="s">
        <v>284</v>
      </c>
      <c r="F14" s="44" t="s">
        <v>252</v>
      </c>
      <c r="G14" s="46">
        <v>3976</v>
      </c>
      <c r="H14" s="23" t="s">
        <v>73</v>
      </c>
      <c r="I14" s="27" t="s">
        <v>31</v>
      </c>
    </row>
    <row r="15" spans="1:9" ht="15" x14ac:dyDescent="0.2">
      <c r="A15" s="39">
        <v>4063369905730</v>
      </c>
      <c r="B15" s="25" t="s">
        <v>283</v>
      </c>
      <c r="C15" s="25" t="s">
        <v>0</v>
      </c>
      <c r="D15" s="25" t="s">
        <v>1</v>
      </c>
      <c r="E15" s="25" t="s">
        <v>284</v>
      </c>
      <c r="F15" s="44" t="s">
        <v>289</v>
      </c>
      <c r="G15" s="46">
        <v>3199</v>
      </c>
      <c r="H15" s="23" t="s">
        <v>199</v>
      </c>
      <c r="I15" s="27" t="s">
        <v>3</v>
      </c>
    </row>
    <row r="16" spans="1:9" ht="15" x14ac:dyDescent="0.2">
      <c r="A16" s="39">
        <v>4063369905740</v>
      </c>
      <c r="B16" s="25" t="s">
        <v>285</v>
      </c>
      <c r="C16" s="25" t="s">
        <v>0</v>
      </c>
      <c r="D16" s="25" t="s">
        <v>1</v>
      </c>
      <c r="E16" s="25" t="s">
        <v>286</v>
      </c>
      <c r="F16" s="44" t="s">
        <v>290</v>
      </c>
      <c r="G16" s="46">
        <v>3199</v>
      </c>
      <c r="H16" s="23" t="s">
        <v>199</v>
      </c>
      <c r="I16" s="27" t="s">
        <v>3</v>
      </c>
    </row>
    <row r="17" spans="1:9" ht="15" x14ac:dyDescent="0.2">
      <c r="A17" s="33">
        <v>4063369906992</v>
      </c>
      <c r="B17" s="25" t="s">
        <v>285</v>
      </c>
      <c r="C17" s="25" t="s">
        <v>0</v>
      </c>
      <c r="D17" s="25" t="s">
        <v>1</v>
      </c>
      <c r="E17" s="25" t="s">
        <v>286</v>
      </c>
      <c r="F17" s="44" t="s">
        <v>291</v>
      </c>
      <c r="G17" s="46">
        <v>3199</v>
      </c>
      <c r="H17" s="23" t="s">
        <v>199</v>
      </c>
      <c r="I17" s="27" t="s">
        <v>3</v>
      </c>
    </row>
    <row r="18" spans="1:9" ht="15" x14ac:dyDescent="0.2">
      <c r="A18" s="39" t="s">
        <v>255</v>
      </c>
      <c r="B18" s="25" t="s">
        <v>39</v>
      </c>
      <c r="C18" s="25" t="s">
        <v>0</v>
      </c>
      <c r="D18" s="25" t="s">
        <v>1</v>
      </c>
      <c r="E18" s="25" t="s">
        <v>223</v>
      </c>
      <c r="F18" s="44" t="s">
        <v>252</v>
      </c>
      <c r="G18" s="46">
        <v>3490</v>
      </c>
      <c r="H18" s="23" t="s">
        <v>174</v>
      </c>
      <c r="I18" s="27" t="s">
        <v>3</v>
      </c>
    </row>
    <row r="19" spans="1:9" ht="15" x14ac:dyDescent="0.2">
      <c r="A19" s="39" t="s">
        <v>270</v>
      </c>
      <c r="B19" s="25" t="s">
        <v>285</v>
      </c>
      <c r="C19" s="25" t="s">
        <v>0</v>
      </c>
      <c r="D19" s="25" t="s">
        <v>1</v>
      </c>
      <c r="E19" s="25" t="s">
        <v>286</v>
      </c>
      <c r="F19" s="44" t="s">
        <v>292</v>
      </c>
      <c r="G19" s="46">
        <v>3199</v>
      </c>
      <c r="H19" s="23" t="s">
        <v>199</v>
      </c>
      <c r="I19" s="27" t="s">
        <v>3</v>
      </c>
    </row>
    <row r="20" spans="1:9" ht="15" x14ac:dyDescent="0.2">
      <c r="A20" s="39" t="s">
        <v>269</v>
      </c>
      <c r="B20" s="25" t="s">
        <v>285</v>
      </c>
      <c r="C20" s="25" t="s">
        <v>0</v>
      </c>
      <c r="D20" s="25" t="s">
        <v>1</v>
      </c>
      <c r="E20" s="25" t="s">
        <v>286</v>
      </c>
      <c r="F20" s="44" t="s">
        <v>293</v>
      </c>
      <c r="G20" s="46">
        <v>3199</v>
      </c>
      <c r="H20" s="23" t="s">
        <v>199</v>
      </c>
      <c r="I20" s="27" t="s">
        <v>3</v>
      </c>
    </row>
    <row r="21" spans="1:9" ht="15" x14ac:dyDescent="0.2">
      <c r="A21" s="39" t="s">
        <v>257</v>
      </c>
      <c r="B21" s="25" t="s">
        <v>39</v>
      </c>
      <c r="C21" s="25" t="s">
        <v>0</v>
      </c>
      <c r="D21" s="25" t="s">
        <v>1</v>
      </c>
      <c r="E21" s="25" t="s">
        <v>223</v>
      </c>
      <c r="F21" s="44" t="s">
        <v>181</v>
      </c>
      <c r="G21" s="46">
        <v>3302</v>
      </c>
      <c r="H21" s="23" t="s">
        <v>182</v>
      </c>
      <c r="I21" s="27" t="s">
        <v>3</v>
      </c>
    </row>
    <row r="22" spans="1:9" ht="15" x14ac:dyDescent="0.2">
      <c r="A22" s="39" t="s">
        <v>248</v>
      </c>
      <c r="B22" s="25" t="s">
        <v>39</v>
      </c>
      <c r="C22" s="25" t="s">
        <v>0</v>
      </c>
      <c r="D22" s="25" t="s">
        <v>1</v>
      </c>
      <c r="E22" s="25" t="s">
        <v>223</v>
      </c>
      <c r="F22" s="44" t="s">
        <v>179</v>
      </c>
      <c r="G22" s="46">
        <v>3572</v>
      </c>
      <c r="H22" s="23" t="s">
        <v>249</v>
      </c>
      <c r="I22" s="27" t="s">
        <v>3</v>
      </c>
    </row>
    <row r="23" spans="1:9" ht="15" x14ac:dyDescent="0.2">
      <c r="A23" s="39" t="s">
        <v>256</v>
      </c>
      <c r="B23" s="25" t="s">
        <v>39</v>
      </c>
      <c r="C23" s="25" t="s">
        <v>0</v>
      </c>
      <c r="D23" s="25" t="s">
        <v>1</v>
      </c>
      <c r="E23" s="25" t="s">
        <v>223</v>
      </c>
      <c r="F23" s="44" t="s">
        <v>252</v>
      </c>
      <c r="G23" s="46">
        <v>3490</v>
      </c>
      <c r="H23" s="23" t="s">
        <v>174</v>
      </c>
      <c r="I23" s="27" t="s">
        <v>3</v>
      </c>
    </row>
    <row r="24" spans="1:9" ht="15" x14ac:dyDescent="0.2">
      <c r="A24" s="39" t="s">
        <v>268</v>
      </c>
      <c r="B24" s="25" t="s">
        <v>285</v>
      </c>
      <c r="C24" s="25" t="s">
        <v>0</v>
      </c>
      <c r="D24" s="25" t="s">
        <v>1</v>
      </c>
      <c r="E24" s="25" t="s">
        <v>286</v>
      </c>
      <c r="F24" s="44" t="s">
        <v>287</v>
      </c>
      <c r="G24" s="46">
        <v>3199</v>
      </c>
      <c r="H24" s="23" t="s">
        <v>199</v>
      </c>
      <c r="I24" s="27" t="s">
        <v>3</v>
      </c>
    </row>
    <row r="25" spans="1:9" ht="15" x14ac:dyDescent="0.2">
      <c r="A25" s="39" t="s">
        <v>267</v>
      </c>
      <c r="B25" s="25" t="s">
        <v>285</v>
      </c>
      <c r="C25" s="25" t="s">
        <v>0</v>
      </c>
      <c r="D25" s="25" t="s">
        <v>1</v>
      </c>
      <c r="E25" s="25" t="s">
        <v>286</v>
      </c>
      <c r="F25" s="44" t="s">
        <v>294</v>
      </c>
      <c r="G25" s="46">
        <v>3199</v>
      </c>
      <c r="H25" s="23" t="s">
        <v>199</v>
      </c>
      <c r="I25" s="27" t="s">
        <v>3</v>
      </c>
    </row>
    <row r="26" spans="1:9" ht="15" x14ac:dyDescent="0.2">
      <c r="A26" s="39" t="s">
        <v>266</v>
      </c>
      <c r="B26" s="25" t="s">
        <v>285</v>
      </c>
      <c r="C26" s="25" t="s">
        <v>0</v>
      </c>
      <c r="D26" s="25" t="s">
        <v>1</v>
      </c>
      <c r="E26" s="25" t="s">
        <v>286</v>
      </c>
      <c r="F26" s="44" t="s">
        <v>287</v>
      </c>
      <c r="G26" s="46">
        <v>3199</v>
      </c>
      <c r="H26" s="23" t="s">
        <v>199</v>
      </c>
      <c r="I26" s="27" t="s">
        <v>3</v>
      </c>
    </row>
    <row r="27" spans="1:9" ht="15" x14ac:dyDescent="0.2">
      <c r="A27" s="39" t="s">
        <v>245</v>
      </c>
      <c r="B27" s="25" t="s">
        <v>39</v>
      </c>
      <c r="C27" s="25" t="s">
        <v>0</v>
      </c>
      <c r="D27" s="25" t="s">
        <v>1</v>
      </c>
      <c r="E27" s="25" t="s">
        <v>223</v>
      </c>
      <c r="F27" s="44" t="s">
        <v>169</v>
      </c>
      <c r="G27" s="46">
        <v>3490</v>
      </c>
      <c r="H27" s="23" t="s">
        <v>246</v>
      </c>
      <c r="I27" s="27" t="s">
        <v>3</v>
      </c>
    </row>
    <row r="28" spans="1:9" ht="15" x14ac:dyDescent="0.2">
      <c r="A28" s="39" t="s">
        <v>265</v>
      </c>
      <c r="B28" s="25" t="s">
        <v>285</v>
      </c>
      <c r="C28" s="25" t="s">
        <v>0</v>
      </c>
      <c r="D28" s="25" t="s">
        <v>1</v>
      </c>
      <c r="E28" s="25" t="s">
        <v>286</v>
      </c>
      <c r="F28" s="44" t="s">
        <v>291</v>
      </c>
      <c r="G28" s="46">
        <v>3199</v>
      </c>
      <c r="H28" s="23" t="s">
        <v>199</v>
      </c>
      <c r="I28" s="27" t="s">
        <v>3</v>
      </c>
    </row>
    <row r="29" spans="1:9" ht="15" x14ac:dyDescent="0.2">
      <c r="A29" s="39" t="s">
        <v>251</v>
      </c>
      <c r="B29" s="25" t="s">
        <v>39</v>
      </c>
      <c r="C29" s="25" t="s">
        <v>0</v>
      </c>
      <c r="D29" s="25" t="s">
        <v>1</v>
      </c>
      <c r="E29" s="25" t="s">
        <v>223</v>
      </c>
      <c r="F29" s="44" t="s">
        <v>175</v>
      </c>
      <c r="G29" s="46">
        <v>3340</v>
      </c>
      <c r="H29" s="23" t="s">
        <v>198</v>
      </c>
      <c r="I29" s="27" t="s">
        <v>3</v>
      </c>
    </row>
    <row r="30" spans="1:9" ht="15" x14ac:dyDescent="0.2">
      <c r="A30" s="39" t="s">
        <v>253</v>
      </c>
      <c r="B30" s="25" t="s">
        <v>39</v>
      </c>
      <c r="C30" s="25" t="s">
        <v>0</v>
      </c>
      <c r="D30" s="25" t="s">
        <v>1</v>
      </c>
      <c r="E30" s="25" t="s">
        <v>223</v>
      </c>
      <c r="F30" s="44" t="s">
        <v>252</v>
      </c>
      <c r="G30" s="46">
        <v>3490</v>
      </c>
      <c r="H30" s="23" t="s">
        <v>174</v>
      </c>
      <c r="I30" s="27" t="s">
        <v>3</v>
      </c>
    </row>
    <row r="31" spans="1:9" ht="15" x14ac:dyDescent="0.2">
      <c r="A31" s="39" t="s">
        <v>254</v>
      </c>
      <c r="B31" s="25" t="s">
        <v>39</v>
      </c>
      <c r="C31" s="25" t="s">
        <v>0</v>
      </c>
      <c r="D31" s="25" t="s">
        <v>1</v>
      </c>
      <c r="E31" s="25" t="s">
        <v>223</v>
      </c>
      <c r="F31" s="44" t="s">
        <v>252</v>
      </c>
      <c r="G31" s="46">
        <v>3490</v>
      </c>
      <c r="H31" s="23" t="s">
        <v>174</v>
      </c>
      <c r="I31" s="27" t="s">
        <v>3</v>
      </c>
    </row>
    <row r="32" spans="1:9" ht="15" x14ac:dyDescent="0.2">
      <c r="A32" s="38" t="s">
        <v>250</v>
      </c>
      <c r="B32" s="25" t="s">
        <v>39</v>
      </c>
      <c r="C32" s="25" t="s">
        <v>0</v>
      </c>
      <c r="D32" s="25" t="s">
        <v>1</v>
      </c>
      <c r="E32" s="25" t="s">
        <v>223</v>
      </c>
      <c r="F32" s="44" t="s">
        <v>169</v>
      </c>
      <c r="G32" s="46">
        <v>3415</v>
      </c>
      <c r="H32" s="23" t="s">
        <v>170</v>
      </c>
      <c r="I32" s="27" t="s">
        <v>3</v>
      </c>
    </row>
    <row r="33" spans="1:9" ht="15" x14ac:dyDescent="0.2">
      <c r="A33" s="39" t="s">
        <v>2</v>
      </c>
      <c r="B33" s="25" t="s">
        <v>39</v>
      </c>
      <c r="C33" s="25" t="s">
        <v>0</v>
      </c>
      <c r="D33" s="25" t="s">
        <v>1</v>
      </c>
      <c r="E33" s="25" t="s">
        <v>223</v>
      </c>
      <c r="F33" s="44" t="s">
        <v>179</v>
      </c>
      <c r="G33" s="46" t="s">
        <v>190</v>
      </c>
      <c r="H33" s="23" t="s">
        <v>180</v>
      </c>
      <c r="I33" s="27" t="s">
        <v>3</v>
      </c>
    </row>
    <row r="34" spans="1:9" ht="15" x14ac:dyDescent="0.2">
      <c r="A34" s="38" t="s">
        <v>100</v>
      </c>
      <c r="B34" s="25" t="s">
        <v>39</v>
      </c>
      <c r="C34" s="25" t="s">
        <v>0</v>
      </c>
      <c r="D34" s="25" t="s">
        <v>1</v>
      </c>
      <c r="E34" s="25" t="s">
        <v>223</v>
      </c>
      <c r="F34" s="44" t="s">
        <v>166</v>
      </c>
      <c r="G34" s="46" t="s">
        <v>167</v>
      </c>
      <c r="H34" s="23" t="s">
        <v>168</v>
      </c>
      <c r="I34" s="27" t="s">
        <v>3</v>
      </c>
    </row>
    <row r="35" spans="1:9" ht="15" x14ac:dyDescent="0.2">
      <c r="A35" s="39" t="s">
        <v>70</v>
      </c>
      <c r="B35" s="25" t="s">
        <v>39</v>
      </c>
      <c r="C35" s="25" t="s">
        <v>0</v>
      </c>
      <c r="D35" s="25" t="s">
        <v>1</v>
      </c>
      <c r="E35" s="25" t="s">
        <v>223</v>
      </c>
      <c r="F35" s="44" t="s">
        <v>169</v>
      </c>
      <c r="G35" s="46">
        <v>3415</v>
      </c>
      <c r="H35" s="23" t="s">
        <v>170</v>
      </c>
      <c r="I35" s="27" t="s">
        <v>3</v>
      </c>
    </row>
    <row r="36" spans="1:9" ht="15" x14ac:dyDescent="0.2">
      <c r="A36" s="39" t="s">
        <v>90</v>
      </c>
      <c r="B36" s="25" t="s">
        <v>39</v>
      </c>
      <c r="C36" s="25" t="s">
        <v>0</v>
      </c>
      <c r="D36" s="25" t="s">
        <v>1</v>
      </c>
      <c r="E36" s="25" t="s">
        <v>223</v>
      </c>
      <c r="F36" s="44" t="s">
        <v>171</v>
      </c>
      <c r="G36" s="46" t="s">
        <v>158</v>
      </c>
      <c r="H36" s="23" t="s">
        <v>172</v>
      </c>
      <c r="I36" s="27" t="s">
        <v>3</v>
      </c>
    </row>
    <row r="37" spans="1:9" ht="15" x14ac:dyDescent="0.2">
      <c r="A37" s="39" t="s">
        <v>101</v>
      </c>
      <c r="B37" s="25" t="s">
        <v>39</v>
      </c>
      <c r="C37" s="25" t="s">
        <v>0</v>
      </c>
      <c r="D37" s="25" t="s">
        <v>1</v>
      </c>
      <c r="E37" s="25" t="s">
        <v>223</v>
      </c>
      <c r="F37" s="44" t="s">
        <v>169</v>
      </c>
      <c r="G37" s="46" t="s">
        <v>152</v>
      </c>
      <c r="H37" s="23" t="s">
        <v>173</v>
      </c>
      <c r="I37" s="27" t="s">
        <v>3</v>
      </c>
    </row>
    <row r="38" spans="1:9" ht="15" x14ac:dyDescent="0.2">
      <c r="A38" s="38" t="s">
        <v>4</v>
      </c>
      <c r="B38" s="25" t="s">
        <v>39</v>
      </c>
      <c r="C38" s="25" t="s">
        <v>0</v>
      </c>
      <c r="D38" s="25" t="s">
        <v>1</v>
      </c>
      <c r="E38" s="25" t="s">
        <v>223</v>
      </c>
      <c r="F38" s="44" t="s">
        <v>179</v>
      </c>
      <c r="G38" s="46" t="s">
        <v>162</v>
      </c>
      <c r="H38" s="23" t="s">
        <v>180</v>
      </c>
      <c r="I38" s="27" t="s">
        <v>3</v>
      </c>
    </row>
    <row r="39" spans="1:9" ht="15" x14ac:dyDescent="0.2">
      <c r="A39" s="38" t="s">
        <v>106</v>
      </c>
      <c r="B39" s="25" t="s">
        <v>39</v>
      </c>
      <c r="C39" s="25" t="s">
        <v>0</v>
      </c>
      <c r="D39" s="25" t="s">
        <v>1</v>
      </c>
      <c r="E39" s="25" t="s">
        <v>223</v>
      </c>
      <c r="F39" s="44" t="s">
        <v>169</v>
      </c>
      <c r="G39" s="46" t="s">
        <v>151</v>
      </c>
      <c r="H39" s="23" t="s">
        <v>174</v>
      </c>
      <c r="I39" s="27" t="s">
        <v>3</v>
      </c>
    </row>
    <row r="40" spans="1:9" ht="15" x14ac:dyDescent="0.2">
      <c r="A40" s="38" t="s">
        <v>227</v>
      </c>
      <c r="B40" s="25" t="s">
        <v>39</v>
      </c>
      <c r="C40" s="25" t="s">
        <v>0</v>
      </c>
      <c r="D40" s="25" t="s">
        <v>1</v>
      </c>
      <c r="E40" s="25" t="s">
        <v>223</v>
      </c>
      <c r="F40" s="44" t="s">
        <v>235</v>
      </c>
      <c r="G40" s="46" t="s">
        <v>239</v>
      </c>
      <c r="H40" s="23" t="s">
        <v>174</v>
      </c>
      <c r="I40" s="27" t="s">
        <v>3</v>
      </c>
    </row>
    <row r="41" spans="1:9" ht="15" x14ac:dyDescent="0.2">
      <c r="A41" s="39" t="s">
        <v>52</v>
      </c>
      <c r="B41" s="25" t="s">
        <v>39</v>
      </c>
      <c r="C41" s="25" t="s">
        <v>0</v>
      </c>
      <c r="D41" s="25" t="s">
        <v>1</v>
      </c>
      <c r="E41" s="25" t="s">
        <v>223</v>
      </c>
      <c r="F41" s="44" t="s">
        <v>175</v>
      </c>
      <c r="G41" s="46" t="s">
        <v>150</v>
      </c>
      <c r="H41" s="23" t="s">
        <v>176</v>
      </c>
      <c r="I41" s="27" t="s">
        <v>3</v>
      </c>
    </row>
    <row r="42" spans="1:9" ht="15" x14ac:dyDescent="0.2">
      <c r="A42" s="38" t="s">
        <v>5</v>
      </c>
      <c r="B42" s="25" t="s">
        <v>39</v>
      </c>
      <c r="C42" s="25" t="s">
        <v>0</v>
      </c>
      <c r="D42" s="25" t="s">
        <v>1</v>
      </c>
      <c r="E42" s="25" t="s">
        <v>223</v>
      </c>
      <c r="F42" s="44" t="s">
        <v>177</v>
      </c>
      <c r="G42" s="46" t="s">
        <v>157</v>
      </c>
      <c r="H42" s="23" t="s">
        <v>178</v>
      </c>
      <c r="I42" s="27" t="s">
        <v>3</v>
      </c>
    </row>
    <row r="43" spans="1:9" ht="15" x14ac:dyDescent="0.2">
      <c r="A43" s="38" t="s">
        <v>6</v>
      </c>
      <c r="B43" s="25" t="s">
        <v>39</v>
      </c>
      <c r="C43" s="25" t="s">
        <v>0</v>
      </c>
      <c r="D43" s="25" t="s">
        <v>1</v>
      </c>
      <c r="E43" s="25" t="s">
        <v>223</v>
      </c>
      <c r="F43" s="44" t="s">
        <v>179</v>
      </c>
      <c r="G43" s="46">
        <v>3573</v>
      </c>
      <c r="H43" s="23" t="s">
        <v>180</v>
      </c>
      <c r="I43" s="27" t="s">
        <v>3</v>
      </c>
    </row>
    <row r="44" spans="1:9" ht="15" x14ac:dyDescent="0.2">
      <c r="A44" s="39" t="s">
        <v>7</v>
      </c>
      <c r="B44" s="25" t="s">
        <v>39</v>
      </c>
      <c r="C44" s="25" t="s">
        <v>0</v>
      </c>
      <c r="D44" s="25" t="s">
        <v>1</v>
      </c>
      <c r="E44" s="25" t="s">
        <v>223</v>
      </c>
      <c r="F44" s="44" t="s">
        <v>179</v>
      </c>
      <c r="G44" s="46" t="s">
        <v>210</v>
      </c>
      <c r="H44" s="23" t="s">
        <v>211</v>
      </c>
      <c r="I44" s="27" t="s">
        <v>3</v>
      </c>
    </row>
    <row r="45" spans="1:9" ht="15" x14ac:dyDescent="0.2">
      <c r="A45" s="39" t="s">
        <v>228</v>
      </c>
      <c r="B45" s="25" t="s">
        <v>39</v>
      </c>
      <c r="C45" s="25" t="s">
        <v>0</v>
      </c>
      <c r="D45" s="25" t="s">
        <v>1</v>
      </c>
      <c r="E45" s="25" t="s">
        <v>223</v>
      </c>
      <c r="F45" s="44" t="s">
        <v>236</v>
      </c>
      <c r="G45" s="46">
        <v>3576</v>
      </c>
      <c r="H45" s="23" t="s">
        <v>244</v>
      </c>
      <c r="I45" s="27" t="s">
        <v>3</v>
      </c>
    </row>
    <row r="46" spans="1:9" ht="15" x14ac:dyDescent="0.2">
      <c r="A46" s="38" t="s">
        <v>41</v>
      </c>
      <c r="B46" s="25" t="s">
        <v>39</v>
      </c>
      <c r="C46" s="25" t="s">
        <v>0</v>
      </c>
      <c r="D46" s="25" t="s">
        <v>1</v>
      </c>
      <c r="E46" s="25" t="s">
        <v>223</v>
      </c>
      <c r="F46" s="44" t="s">
        <v>181</v>
      </c>
      <c r="G46" s="46" t="s">
        <v>142</v>
      </c>
      <c r="H46" s="23" t="s">
        <v>182</v>
      </c>
      <c r="I46" s="27" t="s">
        <v>3</v>
      </c>
    </row>
    <row r="47" spans="1:9" ht="15" x14ac:dyDescent="0.2">
      <c r="A47" s="38" t="s">
        <v>298</v>
      </c>
      <c r="B47" s="25" t="s">
        <v>39</v>
      </c>
      <c r="C47" s="25" t="s">
        <v>0</v>
      </c>
      <c r="D47" s="25" t="s">
        <v>1</v>
      </c>
      <c r="E47" s="25" t="s">
        <v>223</v>
      </c>
      <c r="F47" s="44" t="s">
        <v>303</v>
      </c>
      <c r="G47" s="46">
        <v>3402</v>
      </c>
      <c r="H47" s="23" t="s">
        <v>170</v>
      </c>
      <c r="I47" s="27" t="s">
        <v>3</v>
      </c>
    </row>
    <row r="48" spans="1:9" ht="15" x14ac:dyDescent="0.2">
      <c r="A48" s="38" t="s">
        <v>299</v>
      </c>
      <c r="B48" s="25" t="s">
        <v>39</v>
      </c>
      <c r="C48" s="25" t="s">
        <v>0</v>
      </c>
      <c r="D48" s="25" t="s">
        <v>1</v>
      </c>
      <c r="E48" s="25" t="s">
        <v>223</v>
      </c>
      <c r="F48" s="44" t="s">
        <v>302</v>
      </c>
      <c r="G48" s="46">
        <v>3302</v>
      </c>
      <c r="H48" s="23" t="s">
        <v>182</v>
      </c>
      <c r="I48" s="27" t="s">
        <v>3</v>
      </c>
    </row>
    <row r="49" spans="1:9" ht="15" x14ac:dyDescent="0.2">
      <c r="A49" s="38" t="s">
        <v>300</v>
      </c>
      <c r="B49" s="25" t="s">
        <v>39</v>
      </c>
      <c r="C49" s="25" t="s">
        <v>0</v>
      </c>
      <c r="D49" s="25" t="s">
        <v>1</v>
      </c>
      <c r="E49" s="25" t="s">
        <v>223</v>
      </c>
      <c r="F49" s="44" t="s">
        <v>301</v>
      </c>
      <c r="G49" s="46">
        <v>3497</v>
      </c>
      <c r="H49" s="23" t="s">
        <v>199</v>
      </c>
      <c r="I49" s="27" t="s">
        <v>3</v>
      </c>
    </row>
    <row r="50" spans="1:9" ht="15" x14ac:dyDescent="0.2">
      <c r="A50" s="38" t="s">
        <v>229</v>
      </c>
      <c r="B50" s="25" t="s">
        <v>39</v>
      </c>
      <c r="C50" s="25" t="s">
        <v>0</v>
      </c>
      <c r="D50" s="25" t="s">
        <v>1</v>
      </c>
      <c r="E50" s="25" t="s">
        <v>223</v>
      </c>
      <c r="F50" s="44" t="s">
        <v>236</v>
      </c>
      <c r="G50" s="46" t="s">
        <v>142</v>
      </c>
      <c r="H50" s="23" t="s">
        <v>182</v>
      </c>
      <c r="I50" s="27" t="s">
        <v>3</v>
      </c>
    </row>
    <row r="51" spans="1:9" ht="15" x14ac:dyDescent="0.2">
      <c r="A51" s="39" t="s">
        <v>110</v>
      </c>
      <c r="B51" s="25" t="s">
        <v>39</v>
      </c>
      <c r="C51" s="25" t="s">
        <v>0</v>
      </c>
      <c r="D51" s="25" t="s">
        <v>1</v>
      </c>
      <c r="E51" s="25" t="s">
        <v>223</v>
      </c>
      <c r="F51" s="44" t="s">
        <v>177</v>
      </c>
      <c r="G51" s="46" t="s">
        <v>159</v>
      </c>
      <c r="H51" s="23" t="s">
        <v>183</v>
      </c>
      <c r="I51" s="27" t="s">
        <v>3</v>
      </c>
    </row>
    <row r="52" spans="1:9" ht="15" x14ac:dyDescent="0.2">
      <c r="A52" s="38" t="s">
        <v>42</v>
      </c>
      <c r="B52" s="25" t="s">
        <v>39</v>
      </c>
      <c r="C52" s="25" t="s">
        <v>0</v>
      </c>
      <c r="D52" s="25" t="s">
        <v>1</v>
      </c>
      <c r="E52" s="25" t="s">
        <v>223</v>
      </c>
      <c r="F52" s="44" t="s">
        <v>181</v>
      </c>
      <c r="G52" s="46" t="s">
        <v>142</v>
      </c>
      <c r="H52" s="23" t="s">
        <v>182</v>
      </c>
      <c r="I52" s="27" t="s">
        <v>3</v>
      </c>
    </row>
    <row r="53" spans="1:9" ht="15" x14ac:dyDescent="0.2">
      <c r="A53" s="38" t="s">
        <v>75</v>
      </c>
      <c r="B53" s="25" t="s">
        <v>39</v>
      </c>
      <c r="C53" s="25" t="s">
        <v>0</v>
      </c>
      <c r="D53" s="25" t="s">
        <v>1</v>
      </c>
      <c r="E53" s="25" t="s">
        <v>223</v>
      </c>
      <c r="F53" s="44" t="s">
        <v>177</v>
      </c>
      <c r="G53" s="46" t="s">
        <v>164</v>
      </c>
      <c r="H53" s="23" t="s">
        <v>178</v>
      </c>
      <c r="I53" s="27" t="s">
        <v>3</v>
      </c>
    </row>
    <row r="54" spans="1:9" ht="15" x14ac:dyDescent="0.2">
      <c r="A54" s="39" t="s">
        <v>48</v>
      </c>
      <c r="B54" s="25" t="s">
        <v>39</v>
      </c>
      <c r="C54" s="25" t="s">
        <v>0</v>
      </c>
      <c r="D54" s="25" t="s">
        <v>1</v>
      </c>
      <c r="E54" s="25" t="s">
        <v>223</v>
      </c>
      <c r="F54" s="44" t="s">
        <v>175</v>
      </c>
      <c r="G54" s="46" t="s">
        <v>150</v>
      </c>
      <c r="H54" s="23" t="s">
        <v>184</v>
      </c>
      <c r="I54" s="27" t="s">
        <v>3</v>
      </c>
    </row>
    <row r="55" spans="1:9" ht="15" x14ac:dyDescent="0.2">
      <c r="A55" s="38" t="s">
        <v>8</v>
      </c>
      <c r="B55" s="25" t="s">
        <v>39</v>
      </c>
      <c r="C55" s="25" t="s">
        <v>0</v>
      </c>
      <c r="D55" s="25" t="s">
        <v>1</v>
      </c>
      <c r="E55" s="25" t="s">
        <v>223</v>
      </c>
      <c r="F55" s="44" t="s">
        <v>179</v>
      </c>
      <c r="G55" s="46" t="s">
        <v>163</v>
      </c>
      <c r="H55" s="23" t="s">
        <v>116</v>
      </c>
      <c r="I55" s="27" t="s">
        <v>3</v>
      </c>
    </row>
    <row r="56" spans="1:9" ht="15" x14ac:dyDescent="0.2">
      <c r="A56" s="12" t="s">
        <v>74</v>
      </c>
      <c r="B56" s="25" t="s">
        <v>39</v>
      </c>
      <c r="C56" s="25" t="s">
        <v>0</v>
      </c>
      <c r="D56" s="25" t="s">
        <v>1</v>
      </c>
      <c r="E56" s="25" t="s">
        <v>223</v>
      </c>
      <c r="F56" s="44" t="s">
        <v>171</v>
      </c>
      <c r="G56" s="46" t="s">
        <v>164</v>
      </c>
      <c r="H56" s="23" t="s">
        <v>185</v>
      </c>
      <c r="I56" s="27" t="s">
        <v>3</v>
      </c>
    </row>
    <row r="57" spans="1:9" ht="15" x14ac:dyDescent="0.2">
      <c r="A57" s="39" t="s">
        <v>9</v>
      </c>
      <c r="B57" s="25" t="s">
        <v>39</v>
      </c>
      <c r="C57" s="25" t="s">
        <v>0</v>
      </c>
      <c r="D57" s="25" t="s">
        <v>1</v>
      </c>
      <c r="E57" s="25" t="s">
        <v>223</v>
      </c>
      <c r="F57" s="44" t="s">
        <v>169</v>
      </c>
      <c r="G57" s="46" t="s">
        <v>154</v>
      </c>
      <c r="H57" s="23" t="s">
        <v>206</v>
      </c>
      <c r="I57" s="27" t="s">
        <v>3</v>
      </c>
    </row>
    <row r="58" spans="1:9" ht="15" x14ac:dyDescent="0.2">
      <c r="A58" s="38" t="s">
        <v>91</v>
      </c>
      <c r="B58" s="25" t="s">
        <v>39</v>
      </c>
      <c r="C58" s="25" t="s">
        <v>0</v>
      </c>
      <c r="D58" s="25" t="s">
        <v>1</v>
      </c>
      <c r="E58" s="25" t="s">
        <v>223</v>
      </c>
      <c r="F58" s="44" t="s">
        <v>171</v>
      </c>
      <c r="G58" s="46" t="s">
        <v>143</v>
      </c>
      <c r="H58" s="23" t="s">
        <v>186</v>
      </c>
      <c r="I58" s="27" t="s">
        <v>3</v>
      </c>
    </row>
    <row r="59" spans="1:9" ht="15" x14ac:dyDescent="0.2">
      <c r="A59" s="39" t="s">
        <v>71</v>
      </c>
      <c r="B59" s="25" t="s">
        <v>39</v>
      </c>
      <c r="C59" s="25" t="s">
        <v>0</v>
      </c>
      <c r="D59" s="25" t="s">
        <v>1</v>
      </c>
      <c r="E59" s="25" t="s">
        <v>223</v>
      </c>
      <c r="F59" s="44" t="s">
        <v>169</v>
      </c>
      <c r="G59" s="46" t="s">
        <v>156</v>
      </c>
      <c r="H59" s="23" t="s">
        <v>170</v>
      </c>
      <c r="I59" s="27" t="s">
        <v>3</v>
      </c>
    </row>
    <row r="60" spans="1:9" ht="15" x14ac:dyDescent="0.2">
      <c r="A60" s="39" t="s">
        <v>264</v>
      </c>
      <c r="B60" s="25" t="s">
        <v>283</v>
      </c>
      <c r="C60" s="25" t="s">
        <v>0</v>
      </c>
      <c r="D60" s="25" t="s">
        <v>1</v>
      </c>
      <c r="E60" s="25" t="s">
        <v>284</v>
      </c>
      <c r="F60" s="44" t="s">
        <v>252</v>
      </c>
      <c r="G60" s="46">
        <v>3976</v>
      </c>
      <c r="H60" s="23" t="s">
        <v>73</v>
      </c>
      <c r="I60" s="27" t="s">
        <v>3</v>
      </c>
    </row>
    <row r="61" spans="1:9" ht="15" x14ac:dyDescent="0.2">
      <c r="A61" s="39" t="s">
        <v>113</v>
      </c>
      <c r="B61" s="25" t="s">
        <v>39</v>
      </c>
      <c r="C61" s="25" t="s">
        <v>0</v>
      </c>
      <c r="D61" s="25" t="s">
        <v>1</v>
      </c>
      <c r="E61" s="25" t="s">
        <v>223</v>
      </c>
      <c r="F61" s="44" t="s">
        <v>177</v>
      </c>
      <c r="G61" s="46" t="s">
        <v>163</v>
      </c>
      <c r="H61" s="23" t="s">
        <v>183</v>
      </c>
      <c r="I61" s="27" t="s">
        <v>3</v>
      </c>
    </row>
    <row r="62" spans="1:9" ht="15" x14ac:dyDescent="0.2">
      <c r="A62" s="39" t="s">
        <v>93</v>
      </c>
      <c r="B62" s="25" t="s">
        <v>39</v>
      </c>
      <c r="C62" s="25" t="s">
        <v>0</v>
      </c>
      <c r="D62" s="25" t="s">
        <v>1</v>
      </c>
      <c r="E62" s="25" t="s">
        <v>223</v>
      </c>
      <c r="F62" s="44" t="s">
        <v>177</v>
      </c>
      <c r="G62" s="46" t="s">
        <v>159</v>
      </c>
      <c r="H62" s="23" t="s">
        <v>183</v>
      </c>
      <c r="I62" s="27" t="s">
        <v>3</v>
      </c>
    </row>
    <row r="63" spans="1:9" ht="15" x14ac:dyDescent="0.2">
      <c r="A63" s="39" t="s">
        <v>263</v>
      </c>
      <c r="B63" s="25" t="s">
        <v>283</v>
      </c>
      <c r="C63" s="25" t="s">
        <v>0</v>
      </c>
      <c r="D63" s="25" t="s">
        <v>1</v>
      </c>
      <c r="E63" s="25" t="s">
        <v>284</v>
      </c>
      <c r="F63" s="44" t="s">
        <v>252</v>
      </c>
      <c r="G63" s="46">
        <v>3976</v>
      </c>
      <c r="H63" s="23" t="s">
        <v>73</v>
      </c>
      <c r="I63" s="27" t="s">
        <v>3</v>
      </c>
    </row>
    <row r="64" spans="1:9" ht="15" x14ac:dyDescent="0.2">
      <c r="A64" s="39" t="s">
        <v>327</v>
      </c>
      <c r="B64" s="25" t="s">
        <v>39</v>
      </c>
      <c r="C64" s="25" t="s">
        <v>0</v>
      </c>
      <c r="D64" s="25" t="s">
        <v>1</v>
      </c>
      <c r="E64" s="25" t="s">
        <v>223</v>
      </c>
      <c r="F64" s="44" t="s">
        <v>316</v>
      </c>
      <c r="G64" s="46">
        <v>3686</v>
      </c>
      <c r="H64" s="23" t="s">
        <v>320</v>
      </c>
      <c r="I64" s="27" t="s">
        <v>3</v>
      </c>
    </row>
    <row r="65" spans="1:9" ht="15" x14ac:dyDescent="0.2">
      <c r="A65" s="39" t="s">
        <v>328</v>
      </c>
      <c r="B65" s="25" t="s">
        <v>39</v>
      </c>
      <c r="C65" s="25" t="s">
        <v>0</v>
      </c>
      <c r="D65" s="25" t="s">
        <v>1</v>
      </c>
      <c r="E65" s="25" t="s">
        <v>223</v>
      </c>
      <c r="F65" s="44" t="s">
        <v>317</v>
      </c>
      <c r="G65" s="46">
        <v>3303</v>
      </c>
      <c r="H65" s="23" t="s">
        <v>321</v>
      </c>
      <c r="I65" s="27" t="s">
        <v>3</v>
      </c>
    </row>
    <row r="66" spans="1:9" ht="15" x14ac:dyDescent="0.2">
      <c r="A66" s="39" t="s">
        <v>329</v>
      </c>
      <c r="B66" s="25" t="s">
        <v>39</v>
      </c>
      <c r="C66" s="25" t="s">
        <v>0</v>
      </c>
      <c r="D66" s="25" t="s">
        <v>1</v>
      </c>
      <c r="E66" s="25" t="s">
        <v>223</v>
      </c>
      <c r="F66" s="44" t="s">
        <v>318</v>
      </c>
      <c r="G66" s="46">
        <v>3521</v>
      </c>
      <c r="H66" s="23" t="s">
        <v>322</v>
      </c>
      <c r="I66" s="27" t="s">
        <v>3</v>
      </c>
    </row>
    <row r="67" spans="1:9" ht="15" x14ac:dyDescent="0.2">
      <c r="A67" s="39" t="s">
        <v>330</v>
      </c>
      <c r="B67" s="25" t="s">
        <v>39</v>
      </c>
      <c r="C67" s="25" t="s">
        <v>0</v>
      </c>
      <c r="D67" s="25" t="s">
        <v>1</v>
      </c>
      <c r="E67" s="25" t="s">
        <v>223</v>
      </c>
      <c r="F67" s="44" t="s">
        <v>318</v>
      </c>
      <c r="G67" s="46">
        <v>3521</v>
      </c>
      <c r="H67" s="23" t="s">
        <v>322</v>
      </c>
      <c r="I67" s="27" t="s">
        <v>3</v>
      </c>
    </row>
    <row r="68" spans="1:9" ht="15" x14ac:dyDescent="0.2">
      <c r="A68" s="39" t="s">
        <v>331</v>
      </c>
      <c r="B68" s="25" t="s">
        <v>39</v>
      </c>
      <c r="C68" s="25" t="s">
        <v>0</v>
      </c>
      <c r="D68" s="25" t="s">
        <v>1</v>
      </c>
      <c r="E68" s="25" t="s">
        <v>223</v>
      </c>
      <c r="F68" s="44" t="s">
        <v>318</v>
      </c>
      <c r="G68" s="46">
        <v>3521</v>
      </c>
      <c r="H68" s="23" t="s">
        <v>322</v>
      </c>
      <c r="I68" s="27" t="s">
        <v>3</v>
      </c>
    </row>
    <row r="69" spans="1:9" ht="15" x14ac:dyDescent="0.2">
      <c r="A69" s="39" t="s">
        <v>332</v>
      </c>
      <c r="B69" s="25" t="s">
        <v>39</v>
      </c>
      <c r="C69" s="25" t="s">
        <v>0</v>
      </c>
      <c r="D69" s="25" t="s">
        <v>1</v>
      </c>
      <c r="E69" s="25" t="s">
        <v>223</v>
      </c>
      <c r="F69" s="44" t="s">
        <v>318</v>
      </c>
      <c r="G69" s="46">
        <v>3521</v>
      </c>
      <c r="H69" s="23" t="s">
        <v>322</v>
      </c>
      <c r="I69" s="27" t="s">
        <v>3</v>
      </c>
    </row>
    <row r="70" spans="1:9" ht="15" x14ac:dyDescent="0.2">
      <c r="A70" s="39" t="s">
        <v>333</v>
      </c>
      <c r="B70" s="25" t="s">
        <v>39</v>
      </c>
      <c r="C70" s="25" t="s">
        <v>0</v>
      </c>
      <c r="D70" s="25" t="s">
        <v>1</v>
      </c>
      <c r="E70" s="25" t="s">
        <v>223</v>
      </c>
      <c r="F70" s="44" t="s">
        <v>318</v>
      </c>
      <c r="G70" s="46">
        <v>3521</v>
      </c>
      <c r="H70" s="23" t="s">
        <v>322</v>
      </c>
      <c r="I70" s="27" t="s">
        <v>3</v>
      </c>
    </row>
    <row r="71" spans="1:9" ht="15" x14ac:dyDescent="0.2">
      <c r="A71" s="39" t="s">
        <v>334</v>
      </c>
      <c r="B71" s="25" t="s">
        <v>39</v>
      </c>
      <c r="C71" s="25" t="s">
        <v>0</v>
      </c>
      <c r="D71" s="25" t="s">
        <v>1</v>
      </c>
      <c r="E71" s="25" t="s">
        <v>223</v>
      </c>
      <c r="F71" s="44" t="s">
        <v>318</v>
      </c>
      <c r="G71" s="46">
        <v>3576</v>
      </c>
      <c r="H71" s="23" t="s">
        <v>323</v>
      </c>
      <c r="I71" s="27" t="s">
        <v>3</v>
      </c>
    </row>
    <row r="72" spans="1:9" ht="15" x14ac:dyDescent="0.2">
      <c r="A72" s="39" t="s">
        <v>351</v>
      </c>
      <c r="B72" s="25" t="s">
        <v>39</v>
      </c>
      <c r="C72" s="25" t="s">
        <v>0</v>
      </c>
      <c r="D72" s="25" t="s">
        <v>1</v>
      </c>
      <c r="E72" s="25" t="s">
        <v>223</v>
      </c>
      <c r="F72" s="44" t="s">
        <v>319</v>
      </c>
      <c r="G72" s="46">
        <v>3199</v>
      </c>
      <c r="H72" s="23" t="s">
        <v>324</v>
      </c>
      <c r="I72" s="27" t="s">
        <v>3</v>
      </c>
    </row>
    <row r="73" spans="1:9" ht="15" x14ac:dyDescent="0.2">
      <c r="A73" s="39" t="s">
        <v>335</v>
      </c>
      <c r="B73" s="25" t="s">
        <v>39</v>
      </c>
      <c r="C73" s="25" t="s">
        <v>0</v>
      </c>
      <c r="D73" s="25" t="s">
        <v>1</v>
      </c>
      <c r="E73" s="25" t="s">
        <v>223</v>
      </c>
      <c r="F73" s="44" t="s">
        <v>316</v>
      </c>
      <c r="G73" s="46">
        <v>3650</v>
      </c>
      <c r="H73" s="23" t="s">
        <v>325</v>
      </c>
      <c r="I73" s="27" t="s">
        <v>3</v>
      </c>
    </row>
    <row r="74" spans="1:9" ht="15" x14ac:dyDescent="0.2">
      <c r="A74" s="39" t="s">
        <v>336</v>
      </c>
      <c r="B74" s="25" t="s">
        <v>39</v>
      </c>
      <c r="C74" s="25" t="s">
        <v>0</v>
      </c>
      <c r="D74" s="25" t="s">
        <v>1</v>
      </c>
      <c r="E74" s="25" t="s">
        <v>223</v>
      </c>
      <c r="F74" s="44" t="s">
        <v>316</v>
      </c>
      <c r="G74" s="46">
        <v>3650</v>
      </c>
      <c r="H74" s="23" t="s">
        <v>325</v>
      </c>
      <c r="I74" s="27" t="s">
        <v>3</v>
      </c>
    </row>
    <row r="75" spans="1:9" ht="15" x14ac:dyDescent="0.2">
      <c r="A75" s="39" t="s">
        <v>337</v>
      </c>
      <c r="B75" s="25" t="s">
        <v>39</v>
      </c>
      <c r="C75" s="25" t="s">
        <v>0</v>
      </c>
      <c r="D75" s="25" t="s">
        <v>1</v>
      </c>
      <c r="E75" s="25" t="s">
        <v>223</v>
      </c>
      <c r="F75" s="44" t="s">
        <v>316</v>
      </c>
      <c r="G75" s="46">
        <v>3650</v>
      </c>
      <c r="H75" s="23" t="s">
        <v>325</v>
      </c>
      <c r="I75" s="27" t="s">
        <v>3</v>
      </c>
    </row>
    <row r="76" spans="1:9" ht="15" x14ac:dyDescent="0.2">
      <c r="A76" s="39" t="s">
        <v>338</v>
      </c>
      <c r="B76" s="25" t="s">
        <v>39</v>
      </c>
      <c r="C76" s="25" t="s">
        <v>0</v>
      </c>
      <c r="D76" s="25" t="s">
        <v>1</v>
      </c>
      <c r="E76" s="25" t="s">
        <v>223</v>
      </c>
      <c r="F76" s="44" t="s">
        <v>316</v>
      </c>
      <c r="G76" s="46">
        <v>3691</v>
      </c>
      <c r="H76" s="23" t="s">
        <v>326</v>
      </c>
      <c r="I76" s="27" t="s">
        <v>3</v>
      </c>
    </row>
    <row r="77" spans="1:9" ht="15" x14ac:dyDescent="0.2">
      <c r="A77" s="39" t="s">
        <v>339</v>
      </c>
      <c r="B77" s="25" t="s">
        <v>39</v>
      </c>
      <c r="C77" s="25" t="s">
        <v>0</v>
      </c>
      <c r="D77" s="25" t="s">
        <v>1</v>
      </c>
      <c r="E77" s="25" t="s">
        <v>223</v>
      </c>
      <c r="F77" s="44" t="s">
        <v>316</v>
      </c>
      <c r="G77" s="46">
        <v>3686</v>
      </c>
      <c r="H77" s="23" t="s">
        <v>320</v>
      </c>
      <c r="I77" s="27" t="s">
        <v>3</v>
      </c>
    </row>
    <row r="78" spans="1:9" ht="15" x14ac:dyDescent="0.2">
      <c r="A78" s="39" t="s">
        <v>340</v>
      </c>
      <c r="B78" s="25" t="s">
        <v>39</v>
      </c>
      <c r="C78" s="25" t="s">
        <v>0</v>
      </c>
      <c r="D78" s="25" t="s">
        <v>1</v>
      </c>
      <c r="E78" s="25" t="s">
        <v>223</v>
      </c>
      <c r="F78" s="44" t="s">
        <v>316</v>
      </c>
      <c r="G78" s="46">
        <v>3686</v>
      </c>
      <c r="H78" s="23" t="s">
        <v>320</v>
      </c>
      <c r="I78" s="27" t="s">
        <v>3</v>
      </c>
    </row>
    <row r="79" spans="1:9" ht="15" x14ac:dyDescent="0.2">
      <c r="A79" s="39" t="s">
        <v>341</v>
      </c>
      <c r="B79" s="25" t="s">
        <v>39</v>
      </c>
      <c r="C79" s="25" t="s">
        <v>0</v>
      </c>
      <c r="D79" s="25" t="s">
        <v>1</v>
      </c>
      <c r="E79" s="25" t="s">
        <v>223</v>
      </c>
      <c r="F79" s="44" t="s">
        <v>316</v>
      </c>
      <c r="G79" s="46">
        <v>3686</v>
      </c>
      <c r="H79" s="23" t="s">
        <v>320</v>
      </c>
      <c r="I79" s="27" t="s">
        <v>3</v>
      </c>
    </row>
    <row r="80" spans="1:9" ht="15" x14ac:dyDescent="0.2">
      <c r="A80" s="39" t="s">
        <v>342</v>
      </c>
      <c r="B80" s="25" t="s">
        <v>39</v>
      </c>
      <c r="C80" s="25" t="s">
        <v>0</v>
      </c>
      <c r="D80" s="25" t="s">
        <v>1</v>
      </c>
      <c r="E80" s="25" t="s">
        <v>223</v>
      </c>
      <c r="F80" s="44" t="s">
        <v>316</v>
      </c>
      <c r="G80" s="46">
        <v>3686</v>
      </c>
      <c r="H80" s="23" t="s">
        <v>320</v>
      </c>
      <c r="I80" s="27" t="s">
        <v>3</v>
      </c>
    </row>
    <row r="81" spans="1:9" ht="15" x14ac:dyDescent="0.2">
      <c r="A81" s="39" t="s">
        <v>343</v>
      </c>
      <c r="B81" s="25" t="s">
        <v>39</v>
      </c>
      <c r="C81" s="25" t="s">
        <v>0</v>
      </c>
      <c r="D81" s="25" t="s">
        <v>1</v>
      </c>
      <c r="E81" s="25" t="s">
        <v>223</v>
      </c>
      <c r="F81" s="44" t="s">
        <v>316</v>
      </c>
      <c r="G81" s="46">
        <v>3686</v>
      </c>
      <c r="H81" s="23" t="s">
        <v>320</v>
      </c>
      <c r="I81" s="27" t="s">
        <v>3</v>
      </c>
    </row>
    <row r="82" spans="1:9" ht="15" x14ac:dyDescent="0.2">
      <c r="A82" s="39" t="s">
        <v>344</v>
      </c>
      <c r="B82" s="25" t="s">
        <v>39</v>
      </c>
      <c r="C82" s="25" t="s">
        <v>0</v>
      </c>
      <c r="D82" s="25" t="s">
        <v>1</v>
      </c>
      <c r="E82" s="25" t="s">
        <v>223</v>
      </c>
      <c r="F82" s="44" t="s">
        <v>316</v>
      </c>
      <c r="G82" s="46">
        <v>3686</v>
      </c>
      <c r="H82" s="23" t="s">
        <v>320</v>
      </c>
      <c r="I82" s="27" t="s">
        <v>3</v>
      </c>
    </row>
    <row r="83" spans="1:9" ht="15" x14ac:dyDescent="0.2">
      <c r="A83" s="39" t="s">
        <v>10</v>
      </c>
      <c r="B83" s="25" t="s">
        <v>39</v>
      </c>
      <c r="C83" s="25" t="s">
        <v>0</v>
      </c>
      <c r="D83" s="25" t="s">
        <v>1</v>
      </c>
      <c r="E83" s="25" t="s">
        <v>223</v>
      </c>
      <c r="F83" s="44" t="s">
        <v>179</v>
      </c>
      <c r="G83" s="46" t="s">
        <v>187</v>
      </c>
      <c r="H83" s="23" t="s">
        <v>188</v>
      </c>
      <c r="I83" s="27" t="s">
        <v>3</v>
      </c>
    </row>
    <row r="84" spans="1:9" ht="15" x14ac:dyDescent="0.2">
      <c r="A84" s="39" t="s">
        <v>11</v>
      </c>
      <c r="B84" s="25" t="s">
        <v>39</v>
      </c>
      <c r="C84" s="25" t="s">
        <v>0</v>
      </c>
      <c r="D84" s="25" t="s">
        <v>1</v>
      </c>
      <c r="E84" s="25" t="s">
        <v>223</v>
      </c>
      <c r="F84" s="44" t="s">
        <v>179</v>
      </c>
      <c r="G84" s="46">
        <v>3570</v>
      </c>
      <c r="H84" s="23" t="s">
        <v>180</v>
      </c>
      <c r="I84" s="27" t="s">
        <v>3</v>
      </c>
    </row>
    <row r="85" spans="1:9" ht="15" x14ac:dyDescent="0.2">
      <c r="A85" s="39" t="s">
        <v>12</v>
      </c>
      <c r="B85" s="25" t="s">
        <v>39</v>
      </c>
      <c r="C85" s="25" t="s">
        <v>0</v>
      </c>
      <c r="D85" s="25" t="s">
        <v>1</v>
      </c>
      <c r="E85" s="25" t="s">
        <v>223</v>
      </c>
      <c r="F85" s="44" t="s">
        <v>179</v>
      </c>
      <c r="G85" s="46" t="s">
        <v>189</v>
      </c>
      <c r="H85" s="23" t="s">
        <v>180</v>
      </c>
      <c r="I85" s="27" t="s">
        <v>3</v>
      </c>
    </row>
    <row r="86" spans="1:9" ht="15" x14ac:dyDescent="0.2">
      <c r="A86" s="38" t="s">
        <v>119</v>
      </c>
      <c r="B86" s="25" t="s">
        <v>39</v>
      </c>
      <c r="C86" s="25" t="s">
        <v>0</v>
      </c>
      <c r="D86" s="25" t="s">
        <v>1</v>
      </c>
      <c r="E86" s="25" t="s">
        <v>223</v>
      </c>
      <c r="F86" s="44" t="s">
        <v>179</v>
      </c>
      <c r="G86" s="46" t="s">
        <v>190</v>
      </c>
      <c r="H86" s="23" t="s">
        <v>180</v>
      </c>
      <c r="I86" s="27" t="s">
        <v>3</v>
      </c>
    </row>
    <row r="87" spans="1:9" ht="15" x14ac:dyDescent="0.2">
      <c r="A87" s="38" t="s">
        <v>76</v>
      </c>
      <c r="B87" s="25" t="s">
        <v>39</v>
      </c>
      <c r="C87" s="25" t="s">
        <v>0</v>
      </c>
      <c r="D87" s="25" t="s">
        <v>1</v>
      </c>
      <c r="E87" s="25" t="s">
        <v>223</v>
      </c>
      <c r="F87" s="44" t="s">
        <v>177</v>
      </c>
      <c r="G87" s="46" t="s">
        <v>164</v>
      </c>
      <c r="H87" s="23" t="s">
        <v>178</v>
      </c>
      <c r="I87" s="27" t="s">
        <v>3</v>
      </c>
    </row>
    <row r="88" spans="1:9" ht="15" x14ac:dyDescent="0.2">
      <c r="A88" s="39" t="s">
        <v>114</v>
      </c>
      <c r="B88" s="25" t="s">
        <v>39</v>
      </c>
      <c r="C88" s="25" t="s">
        <v>0</v>
      </c>
      <c r="D88" s="25" t="s">
        <v>1</v>
      </c>
      <c r="E88" s="25" t="s">
        <v>223</v>
      </c>
      <c r="F88" s="44" t="s">
        <v>179</v>
      </c>
      <c r="G88" s="46" t="s">
        <v>160</v>
      </c>
      <c r="H88" s="23" t="s">
        <v>191</v>
      </c>
      <c r="I88" s="27" t="s">
        <v>3</v>
      </c>
    </row>
    <row r="89" spans="1:9" ht="15" x14ac:dyDescent="0.2">
      <c r="A89" s="38" t="s">
        <v>84</v>
      </c>
      <c r="B89" s="25" t="s">
        <v>39</v>
      </c>
      <c r="C89" s="25" t="s">
        <v>0</v>
      </c>
      <c r="D89" s="25" t="s">
        <v>1</v>
      </c>
      <c r="E89" s="25" t="s">
        <v>223</v>
      </c>
      <c r="F89" s="44" t="s">
        <v>192</v>
      </c>
      <c r="G89" s="46" t="s">
        <v>145</v>
      </c>
      <c r="H89" s="23" t="s">
        <v>193</v>
      </c>
      <c r="I89" s="27" t="s">
        <v>3</v>
      </c>
    </row>
    <row r="90" spans="1:9" ht="15" x14ac:dyDescent="0.2">
      <c r="A90" s="39" t="s">
        <v>13</v>
      </c>
      <c r="B90" s="25" t="s">
        <v>39</v>
      </c>
      <c r="C90" s="25" t="s">
        <v>0</v>
      </c>
      <c r="D90" s="25" t="s">
        <v>1</v>
      </c>
      <c r="E90" s="25" t="s">
        <v>223</v>
      </c>
      <c r="F90" s="44" t="s">
        <v>194</v>
      </c>
      <c r="G90" s="46" t="s">
        <v>195</v>
      </c>
      <c r="H90" s="23" t="s">
        <v>196</v>
      </c>
      <c r="I90" s="27" t="s">
        <v>3</v>
      </c>
    </row>
    <row r="91" spans="1:9" ht="15" x14ac:dyDescent="0.2">
      <c r="A91" s="39" t="s">
        <v>49</v>
      </c>
      <c r="B91" s="25" t="s">
        <v>39</v>
      </c>
      <c r="C91" s="25" t="s">
        <v>0</v>
      </c>
      <c r="D91" s="25" t="s">
        <v>1</v>
      </c>
      <c r="E91" s="25" t="s">
        <v>223</v>
      </c>
      <c r="F91" s="44" t="s">
        <v>175</v>
      </c>
      <c r="G91" s="46" t="s">
        <v>150</v>
      </c>
      <c r="H91" s="23" t="s">
        <v>184</v>
      </c>
      <c r="I91" s="27" t="s">
        <v>3</v>
      </c>
    </row>
    <row r="92" spans="1:9" ht="15" x14ac:dyDescent="0.2">
      <c r="A92" s="38" t="s">
        <v>14</v>
      </c>
      <c r="B92" s="25" t="s">
        <v>39</v>
      </c>
      <c r="C92" s="25" t="s">
        <v>0</v>
      </c>
      <c r="D92" s="25" t="s">
        <v>1</v>
      </c>
      <c r="E92" s="25" t="s">
        <v>223</v>
      </c>
      <c r="F92" s="44" t="s">
        <v>179</v>
      </c>
      <c r="G92" s="46" t="s">
        <v>163</v>
      </c>
      <c r="H92" s="23" t="s">
        <v>180</v>
      </c>
      <c r="I92" s="27" t="s">
        <v>3</v>
      </c>
    </row>
    <row r="93" spans="1:9" ht="15" x14ac:dyDescent="0.2">
      <c r="A93" s="38" t="s">
        <v>61</v>
      </c>
      <c r="B93" s="25" t="s">
        <v>39</v>
      </c>
      <c r="C93" s="25" t="s">
        <v>0</v>
      </c>
      <c r="D93" s="25" t="s">
        <v>1</v>
      </c>
      <c r="E93" s="25" t="s">
        <v>223</v>
      </c>
      <c r="F93" s="44" t="s">
        <v>175</v>
      </c>
      <c r="G93" s="46" t="s">
        <v>149</v>
      </c>
      <c r="H93" s="23" t="s">
        <v>197</v>
      </c>
      <c r="I93" s="27" t="s">
        <v>3</v>
      </c>
    </row>
    <row r="94" spans="1:9" ht="15" x14ac:dyDescent="0.2">
      <c r="A94" s="12" t="s">
        <v>233</v>
      </c>
      <c r="B94" s="25" t="s">
        <v>39</v>
      </c>
      <c r="C94" s="25" t="s">
        <v>0</v>
      </c>
      <c r="D94" s="25" t="s">
        <v>1</v>
      </c>
      <c r="E94" s="25" t="s">
        <v>223</v>
      </c>
      <c r="F94" s="44" t="s">
        <v>235</v>
      </c>
      <c r="G94" s="46" t="s">
        <v>156</v>
      </c>
      <c r="H94" s="23" t="s">
        <v>173</v>
      </c>
      <c r="I94" s="27" t="s">
        <v>3</v>
      </c>
    </row>
    <row r="95" spans="1:9" ht="15" x14ac:dyDescent="0.2">
      <c r="A95" s="38" t="s">
        <v>57</v>
      </c>
      <c r="B95" s="25" t="s">
        <v>39</v>
      </c>
      <c r="C95" s="25" t="s">
        <v>0</v>
      </c>
      <c r="D95" s="25" t="s">
        <v>1</v>
      </c>
      <c r="E95" s="25" t="s">
        <v>223</v>
      </c>
      <c r="F95" s="44" t="s">
        <v>175</v>
      </c>
      <c r="G95" s="46" t="s">
        <v>148</v>
      </c>
      <c r="H95" s="23" t="s">
        <v>198</v>
      </c>
      <c r="I95" s="27" t="s">
        <v>3</v>
      </c>
    </row>
    <row r="96" spans="1:9" ht="15" x14ac:dyDescent="0.2">
      <c r="A96" s="39" t="s">
        <v>111</v>
      </c>
      <c r="B96" s="25" t="s">
        <v>39</v>
      </c>
      <c r="C96" s="25" t="s">
        <v>0</v>
      </c>
      <c r="D96" s="25" t="s">
        <v>1</v>
      </c>
      <c r="E96" s="25" t="s">
        <v>223</v>
      </c>
      <c r="F96" s="44" t="s">
        <v>177</v>
      </c>
      <c r="G96" s="46" t="s">
        <v>159</v>
      </c>
      <c r="H96" s="23" t="s">
        <v>183</v>
      </c>
      <c r="I96" s="27" t="s">
        <v>3</v>
      </c>
    </row>
    <row r="97" spans="1:9" ht="15" x14ac:dyDescent="0.2">
      <c r="A97" s="38" t="s">
        <v>108</v>
      </c>
      <c r="B97" s="25" t="s">
        <v>39</v>
      </c>
      <c r="C97" s="25" t="s">
        <v>0</v>
      </c>
      <c r="D97" s="25" t="s">
        <v>1</v>
      </c>
      <c r="E97" s="25" t="s">
        <v>223</v>
      </c>
      <c r="F97" s="44" t="s">
        <v>169</v>
      </c>
      <c r="G97" s="46" t="s">
        <v>155</v>
      </c>
      <c r="H97" s="23" t="s">
        <v>199</v>
      </c>
      <c r="I97" s="27" t="s">
        <v>3</v>
      </c>
    </row>
    <row r="98" spans="1:9" ht="15" x14ac:dyDescent="0.2">
      <c r="A98" s="38" t="s">
        <v>58</v>
      </c>
      <c r="B98" s="25" t="s">
        <v>39</v>
      </c>
      <c r="C98" s="25" t="s">
        <v>0</v>
      </c>
      <c r="D98" s="25" t="s">
        <v>1</v>
      </c>
      <c r="E98" s="25" t="s">
        <v>223</v>
      </c>
      <c r="F98" s="44" t="s">
        <v>175</v>
      </c>
      <c r="G98" s="46" t="s">
        <v>148</v>
      </c>
      <c r="H98" s="23" t="s">
        <v>200</v>
      </c>
      <c r="I98" s="27" t="s">
        <v>3</v>
      </c>
    </row>
    <row r="99" spans="1:9" ht="15" x14ac:dyDescent="0.2">
      <c r="A99" s="38" t="s">
        <v>77</v>
      </c>
      <c r="B99" s="25" t="s">
        <v>39</v>
      </c>
      <c r="C99" s="25" t="s">
        <v>0</v>
      </c>
      <c r="D99" s="25" t="s">
        <v>1</v>
      </c>
      <c r="E99" s="25" t="s">
        <v>223</v>
      </c>
      <c r="F99" s="44" t="s">
        <v>177</v>
      </c>
      <c r="G99" s="46" t="s">
        <v>164</v>
      </c>
      <c r="H99" s="23" t="s">
        <v>178</v>
      </c>
      <c r="I99" s="27" t="s">
        <v>3</v>
      </c>
    </row>
    <row r="100" spans="1:9" ht="15" x14ac:dyDescent="0.2">
      <c r="A100" s="38" t="s">
        <v>64</v>
      </c>
      <c r="B100" s="25" t="s">
        <v>39</v>
      </c>
      <c r="C100" s="25" t="s">
        <v>0</v>
      </c>
      <c r="D100" s="25" t="s">
        <v>1</v>
      </c>
      <c r="E100" s="25" t="s">
        <v>223</v>
      </c>
      <c r="F100" s="44" t="s">
        <v>181</v>
      </c>
      <c r="G100" s="46" t="s">
        <v>146</v>
      </c>
      <c r="H100" s="23" t="s">
        <v>201</v>
      </c>
      <c r="I100" s="27" t="s">
        <v>3</v>
      </c>
    </row>
    <row r="101" spans="1:9" ht="15" x14ac:dyDescent="0.2">
      <c r="A101" s="39" t="s">
        <v>87</v>
      </c>
      <c r="B101" s="25" t="s">
        <v>39</v>
      </c>
      <c r="C101" s="25" t="s">
        <v>0</v>
      </c>
      <c r="D101" s="25" t="s">
        <v>1</v>
      </c>
      <c r="E101" s="25" t="s">
        <v>223</v>
      </c>
      <c r="F101" s="44" t="s">
        <v>171</v>
      </c>
      <c r="G101" s="46" t="s">
        <v>157</v>
      </c>
      <c r="H101" s="23" t="s">
        <v>202</v>
      </c>
      <c r="I101" s="27" t="s">
        <v>3</v>
      </c>
    </row>
    <row r="102" spans="1:9" ht="15" x14ac:dyDescent="0.2">
      <c r="A102" s="39" t="s">
        <v>69</v>
      </c>
      <c r="B102" s="25" t="s">
        <v>39</v>
      </c>
      <c r="C102" s="25" t="s">
        <v>0</v>
      </c>
      <c r="D102" s="25" t="s">
        <v>1</v>
      </c>
      <c r="E102" s="25" t="s">
        <v>223</v>
      </c>
      <c r="F102" s="44" t="s">
        <v>169</v>
      </c>
      <c r="G102" s="46" t="s">
        <v>155</v>
      </c>
      <c r="H102" s="23" t="s">
        <v>170</v>
      </c>
      <c r="I102" s="27" t="s">
        <v>3</v>
      </c>
    </row>
    <row r="103" spans="1:9" ht="15" x14ac:dyDescent="0.2">
      <c r="A103" s="39" t="s">
        <v>15</v>
      </c>
      <c r="B103" s="25" t="s">
        <v>39</v>
      </c>
      <c r="C103" s="25" t="s">
        <v>0</v>
      </c>
      <c r="D103" s="25" t="s">
        <v>1</v>
      </c>
      <c r="E103" s="25" t="s">
        <v>223</v>
      </c>
      <c r="F103" s="44" t="s">
        <v>179</v>
      </c>
      <c r="G103" s="46" t="s">
        <v>215</v>
      </c>
      <c r="H103" s="23" t="s">
        <v>211</v>
      </c>
      <c r="I103" s="27" t="s">
        <v>3</v>
      </c>
    </row>
    <row r="104" spans="1:9" ht="15" x14ac:dyDescent="0.2">
      <c r="A104" s="38" t="s">
        <v>43</v>
      </c>
      <c r="B104" s="25" t="s">
        <v>39</v>
      </c>
      <c r="C104" s="25" t="s">
        <v>0</v>
      </c>
      <c r="D104" s="25" t="s">
        <v>1</v>
      </c>
      <c r="E104" s="25" t="s">
        <v>223</v>
      </c>
      <c r="F104" s="44" t="s">
        <v>181</v>
      </c>
      <c r="G104" s="46" t="s">
        <v>142</v>
      </c>
      <c r="H104" s="23" t="s">
        <v>182</v>
      </c>
      <c r="I104" s="27" t="s">
        <v>3</v>
      </c>
    </row>
    <row r="105" spans="1:9" ht="15" x14ac:dyDescent="0.2">
      <c r="A105" s="39" t="s">
        <v>65</v>
      </c>
      <c r="B105" s="25" t="s">
        <v>39</v>
      </c>
      <c r="C105" s="25" t="s">
        <v>0</v>
      </c>
      <c r="D105" s="25" t="s">
        <v>1</v>
      </c>
      <c r="E105" s="25" t="s">
        <v>223</v>
      </c>
      <c r="F105" s="44" t="s">
        <v>169</v>
      </c>
      <c r="G105" s="46" t="s">
        <v>152</v>
      </c>
      <c r="H105" s="23" t="s">
        <v>170</v>
      </c>
      <c r="I105" s="27" t="s">
        <v>3</v>
      </c>
    </row>
    <row r="106" spans="1:9" ht="15" x14ac:dyDescent="0.2">
      <c r="A106" s="39" t="s">
        <v>88</v>
      </c>
      <c r="B106" s="25" t="s">
        <v>39</v>
      </c>
      <c r="C106" s="25" t="s">
        <v>0</v>
      </c>
      <c r="D106" s="25" t="s">
        <v>1</v>
      </c>
      <c r="E106" s="25" t="s">
        <v>223</v>
      </c>
      <c r="F106" s="44" t="s">
        <v>171</v>
      </c>
      <c r="G106" s="46" t="s">
        <v>157</v>
      </c>
      <c r="H106" s="23" t="s">
        <v>202</v>
      </c>
      <c r="I106" s="27" t="s">
        <v>3</v>
      </c>
    </row>
    <row r="107" spans="1:9" ht="15" x14ac:dyDescent="0.2">
      <c r="A107" s="38" t="s">
        <v>16</v>
      </c>
      <c r="B107" s="25" t="s">
        <v>39</v>
      </c>
      <c r="C107" s="25" t="s">
        <v>0</v>
      </c>
      <c r="D107" s="25" t="s">
        <v>1</v>
      </c>
      <c r="E107" s="25" t="s">
        <v>223</v>
      </c>
      <c r="F107" s="44" t="s">
        <v>179</v>
      </c>
      <c r="G107" s="46" t="s">
        <v>161</v>
      </c>
      <c r="H107" s="23" t="s">
        <v>180</v>
      </c>
      <c r="I107" s="27" t="s">
        <v>3</v>
      </c>
    </row>
    <row r="108" spans="1:9" ht="15" x14ac:dyDescent="0.2">
      <c r="A108" s="39" t="s">
        <v>72</v>
      </c>
      <c r="B108" s="25" t="s">
        <v>39</v>
      </c>
      <c r="C108" s="25" t="s">
        <v>0</v>
      </c>
      <c r="D108" s="25" t="s">
        <v>1</v>
      </c>
      <c r="E108" s="25" t="s">
        <v>223</v>
      </c>
      <c r="F108" s="44" t="s">
        <v>171</v>
      </c>
      <c r="G108" s="46" t="s">
        <v>143</v>
      </c>
      <c r="H108" s="23" t="s">
        <v>202</v>
      </c>
      <c r="I108" s="27" t="s">
        <v>3</v>
      </c>
    </row>
    <row r="109" spans="1:9" ht="15" x14ac:dyDescent="0.2">
      <c r="A109" s="38" t="s">
        <v>78</v>
      </c>
      <c r="B109" s="25" t="s">
        <v>39</v>
      </c>
      <c r="C109" s="25" t="s">
        <v>0</v>
      </c>
      <c r="D109" s="25" t="s">
        <v>1</v>
      </c>
      <c r="E109" s="25" t="s">
        <v>223</v>
      </c>
      <c r="F109" s="44" t="s">
        <v>177</v>
      </c>
      <c r="G109" s="46" t="s">
        <v>164</v>
      </c>
      <c r="H109" s="23" t="s">
        <v>178</v>
      </c>
      <c r="I109" s="27" t="s">
        <v>3</v>
      </c>
    </row>
    <row r="110" spans="1:9" ht="15" x14ac:dyDescent="0.2">
      <c r="A110" s="38" t="s">
        <v>17</v>
      </c>
      <c r="B110" s="25" t="s">
        <v>39</v>
      </c>
      <c r="C110" s="25" t="s">
        <v>0</v>
      </c>
      <c r="D110" s="25" t="s">
        <v>1</v>
      </c>
      <c r="E110" s="25" t="s">
        <v>223</v>
      </c>
      <c r="F110" s="44" t="s">
        <v>179</v>
      </c>
      <c r="G110" s="46" t="s">
        <v>221</v>
      </c>
      <c r="H110" s="23" t="s">
        <v>180</v>
      </c>
      <c r="I110" s="27" t="s">
        <v>3</v>
      </c>
    </row>
    <row r="111" spans="1:9" ht="15" x14ac:dyDescent="0.2">
      <c r="A111" s="38" t="s">
        <v>62</v>
      </c>
      <c r="B111" s="25" t="s">
        <v>39</v>
      </c>
      <c r="C111" s="25" t="s">
        <v>0</v>
      </c>
      <c r="D111" s="25" t="s">
        <v>1</v>
      </c>
      <c r="E111" s="25" t="s">
        <v>223</v>
      </c>
      <c r="F111" s="44" t="s">
        <v>175</v>
      </c>
      <c r="G111" s="46" t="s">
        <v>149</v>
      </c>
      <c r="H111" s="23" t="s">
        <v>197</v>
      </c>
      <c r="I111" s="27" t="s">
        <v>3</v>
      </c>
    </row>
    <row r="112" spans="1:9" ht="15" x14ac:dyDescent="0.2">
      <c r="A112" s="10" t="s">
        <v>83</v>
      </c>
      <c r="B112" s="25" t="s">
        <v>39</v>
      </c>
      <c r="C112" s="25" t="s">
        <v>0</v>
      </c>
      <c r="D112" s="25" t="s">
        <v>1</v>
      </c>
      <c r="E112" s="25" t="s">
        <v>223</v>
      </c>
      <c r="F112" s="44" t="s">
        <v>192</v>
      </c>
      <c r="G112" s="46" t="s">
        <v>147</v>
      </c>
      <c r="H112" s="23" t="s">
        <v>203</v>
      </c>
      <c r="I112" s="27" t="s">
        <v>3</v>
      </c>
    </row>
    <row r="113" spans="1:9" ht="15" x14ac:dyDescent="0.2">
      <c r="A113" s="39" t="s">
        <v>79</v>
      </c>
      <c r="B113" s="25" t="s">
        <v>39</v>
      </c>
      <c r="C113" s="25" t="s">
        <v>0</v>
      </c>
      <c r="D113" s="25" t="s">
        <v>1</v>
      </c>
      <c r="E113" s="25" t="s">
        <v>223</v>
      </c>
      <c r="F113" s="44" t="s">
        <v>177</v>
      </c>
      <c r="G113" s="46" t="s">
        <v>164</v>
      </c>
      <c r="H113" s="23" t="s">
        <v>178</v>
      </c>
      <c r="I113" s="27" t="s">
        <v>3</v>
      </c>
    </row>
    <row r="114" spans="1:9" ht="15" x14ac:dyDescent="0.2">
      <c r="A114" s="38" t="s">
        <v>50</v>
      </c>
      <c r="B114" s="25" t="s">
        <v>39</v>
      </c>
      <c r="C114" s="25" t="s">
        <v>0</v>
      </c>
      <c r="D114" s="25" t="s">
        <v>1</v>
      </c>
      <c r="E114" s="25" t="s">
        <v>223</v>
      </c>
      <c r="F114" s="44" t="s">
        <v>175</v>
      </c>
      <c r="G114" s="46" t="s">
        <v>150</v>
      </c>
      <c r="H114" s="23" t="s">
        <v>184</v>
      </c>
      <c r="I114" s="27" t="s">
        <v>3</v>
      </c>
    </row>
    <row r="115" spans="1:9" ht="15" x14ac:dyDescent="0.2">
      <c r="A115" s="38" t="s">
        <v>80</v>
      </c>
      <c r="B115" s="25" t="s">
        <v>39</v>
      </c>
      <c r="C115" s="25" t="s">
        <v>0</v>
      </c>
      <c r="D115" s="25" t="s">
        <v>1</v>
      </c>
      <c r="E115" s="25" t="s">
        <v>223</v>
      </c>
      <c r="F115" s="44" t="s">
        <v>177</v>
      </c>
      <c r="G115" s="46" t="s">
        <v>164</v>
      </c>
      <c r="H115" s="23" t="s">
        <v>178</v>
      </c>
      <c r="I115" s="27" t="s">
        <v>3</v>
      </c>
    </row>
    <row r="116" spans="1:9" ht="15" x14ac:dyDescent="0.2">
      <c r="A116" s="39" t="s">
        <v>95</v>
      </c>
      <c r="B116" s="25" t="s">
        <v>39</v>
      </c>
      <c r="C116" s="25" t="s">
        <v>0</v>
      </c>
      <c r="D116" s="25" t="s">
        <v>1</v>
      </c>
      <c r="E116" s="25" t="s">
        <v>223</v>
      </c>
      <c r="F116" s="44" t="s">
        <v>204</v>
      </c>
      <c r="G116" s="46" t="s">
        <v>144</v>
      </c>
      <c r="H116" s="23" t="s">
        <v>205</v>
      </c>
      <c r="I116" s="27" t="s">
        <v>3</v>
      </c>
    </row>
    <row r="117" spans="1:9" ht="15" x14ac:dyDescent="0.2">
      <c r="A117" s="39" t="s">
        <v>262</v>
      </c>
      <c r="B117" s="25" t="s">
        <v>285</v>
      </c>
      <c r="C117" s="25" t="s">
        <v>0</v>
      </c>
      <c r="D117" s="25" t="s">
        <v>1</v>
      </c>
      <c r="E117" s="25" t="s">
        <v>286</v>
      </c>
      <c r="F117" s="44" t="s">
        <v>295</v>
      </c>
      <c r="G117" s="46">
        <v>3199</v>
      </c>
      <c r="H117" s="23" t="s">
        <v>199</v>
      </c>
      <c r="I117" s="27" t="s">
        <v>3</v>
      </c>
    </row>
    <row r="118" spans="1:9" ht="15" x14ac:dyDescent="0.2">
      <c r="A118" s="39" t="s">
        <v>99</v>
      </c>
      <c r="B118" s="25" t="s">
        <v>39</v>
      </c>
      <c r="C118" s="25" t="s">
        <v>0</v>
      </c>
      <c r="D118" s="25" t="s">
        <v>1</v>
      </c>
      <c r="E118" s="25" t="s">
        <v>223</v>
      </c>
      <c r="F118" s="44" t="s">
        <v>169</v>
      </c>
      <c r="G118" s="46" t="s">
        <v>156</v>
      </c>
      <c r="H118" s="23" t="s">
        <v>173</v>
      </c>
      <c r="I118" s="27" t="s">
        <v>3</v>
      </c>
    </row>
    <row r="119" spans="1:9" ht="15" x14ac:dyDescent="0.2">
      <c r="A119" s="38" t="s">
        <v>81</v>
      </c>
      <c r="B119" s="25" t="s">
        <v>39</v>
      </c>
      <c r="C119" s="25" t="s">
        <v>0</v>
      </c>
      <c r="D119" s="25" t="s">
        <v>1</v>
      </c>
      <c r="E119" s="25" t="s">
        <v>223</v>
      </c>
      <c r="F119" s="44" t="s">
        <v>177</v>
      </c>
      <c r="G119" s="46" t="s">
        <v>164</v>
      </c>
      <c r="H119" s="23" t="s">
        <v>178</v>
      </c>
      <c r="I119" s="27" t="s">
        <v>3</v>
      </c>
    </row>
    <row r="120" spans="1:9" ht="15" x14ac:dyDescent="0.2">
      <c r="A120" s="39" t="s">
        <v>104</v>
      </c>
      <c r="B120" s="25" t="s">
        <v>39</v>
      </c>
      <c r="C120" s="25" t="s">
        <v>0</v>
      </c>
      <c r="D120" s="25" t="s">
        <v>1</v>
      </c>
      <c r="E120" s="25" t="s">
        <v>223</v>
      </c>
      <c r="F120" s="44" t="s">
        <v>169</v>
      </c>
      <c r="G120" s="46" t="s">
        <v>154</v>
      </c>
      <c r="H120" s="23" t="s">
        <v>206</v>
      </c>
      <c r="I120" s="27" t="s">
        <v>3</v>
      </c>
    </row>
    <row r="121" spans="1:9" ht="15" x14ac:dyDescent="0.2">
      <c r="A121" s="39" t="s">
        <v>94</v>
      </c>
      <c r="B121" s="25" t="s">
        <v>39</v>
      </c>
      <c r="C121" s="25" t="s">
        <v>0</v>
      </c>
      <c r="D121" s="25" t="s">
        <v>1</v>
      </c>
      <c r="E121" s="25" t="s">
        <v>223</v>
      </c>
      <c r="F121" s="44" t="s">
        <v>179</v>
      </c>
      <c r="G121" s="46" t="s">
        <v>189</v>
      </c>
      <c r="H121" s="23" t="s">
        <v>180</v>
      </c>
      <c r="I121" s="27" t="s">
        <v>3</v>
      </c>
    </row>
    <row r="122" spans="1:9" ht="15" x14ac:dyDescent="0.2">
      <c r="A122" s="39" t="s">
        <v>261</v>
      </c>
      <c r="B122" s="25" t="s">
        <v>283</v>
      </c>
      <c r="C122" s="25" t="s">
        <v>0</v>
      </c>
      <c r="D122" s="25" t="s">
        <v>1</v>
      </c>
      <c r="E122" s="25" t="s">
        <v>284</v>
      </c>
      <c r="F122" s="44" t="s">
        <v>252</v>
      </c>
      <c r="G122" s="46">
        <v>3976</v>
      </c>
      <c r="H122" s="23" t="s">
        <v>73</v>
      </c>
      <c r="I122" s="27" t="s">
        <v>3</v>
      </c>
    </row>
    <row r="123" spans="1:9" ht="15" x14ac:dyDescent="0.2">
      <c r="A123" s="38" t="s">
        <v>18</v>
      </c>
      <c r="B123" s="25" t="s">
        <v>39</v>
      </c>
      <c r="C123" s="25" t="s">
        <v>0</v>
      </c>
      <c r="D123" s="25" t="s">
        <v>1</v>
      </c>
      <c r="E123" s="25" t="s">
        <v>223</v>
      </c>
      <c r="F123" s="44" t="s">
        <v>169</v>
      </c>
      <c r="G123" s="46" t="s">
        <v>153</v>
      </c>
      <c r="H123" s="23" t="s">
        <v>206</v>
      </c>
      <c r="I123" s="27" t="s">
        <v>3</v>
      </c>
    </row>
    <row r="124" spans="1:9" ht="15" x14ac:dyDescent="0.2">
      <c r="A124" s="39" t="s">
        <v>123</v>
      </c>
      <c r="B124" s="25" t="s">
        <v>39</v>
      </c>
      <c r="C124" s="25" t="s">
        <v>0</v>
      </c>
      <c r="D124" s="25" t="s">
        <v>1</v>
      </c>
      <c r="E124" s="25" t="s">
        <v>223</v>
      </c>
      <c r="F124" s="44" t="s">
        <v>171</v>
      </c>
      <c r="G124" s="46">
        <v>3693</v>
      </c>
      <c r="H124" s="23" t="s">
        <v>172</v>
      </c>
      <c r="I124" s="27" t="s">
        <v>3</v>
      </c>
    </row>
    <row r="125" spans="1:9" ht="15" x14ac:dyDescent="0.2">
      <c r="A125" s="38" t="s">
        <v>19</v>
      </c>
      <c r="B125" s="25" t="s">
        <v>39</v>
      </c>
      <c r="C125" s="25" t="s">
        <v>0</v>
      </c>
      <c r="D125" s="25" t="s">
        <v>1</v>
      </c>
      <c r="E125" s="25" t="s">
        <v>223</v>
      </c>
      <c r="F125" s="44" t="s">
        <v>177</v>
      </c>
      <c r="G125" s="46" t="s">
        <v>159</v>
      </c>
      <c r="H125" s="23" t="s">
        <v>183</v>
      </c>
      <c r="I125" s="27" t="s">
        <v>3</v>
      </c>
    </row>
    <row r="126" spans="1:9" ht="15" x14ac:dyDescent="0.2">
      <c r="A126" s="39" t="s">
        <v>260</v>
      </c>
      <c r="B126" s="25" t="s">
        <v>283</v>
      </c>
      <c r="C126" s="25" t="s">
        <v>0</v>
      </c>
      <c r="D126" s="25" t="s">
        <v>1</v>
      </c>
      <c r="E126" s="25" t="s">
        <v>284</v>
      </c>
      <c r="F126" s="44" t="s">
        <v>252</v>
      </c>
      <c r="G126" s="46">
        <v>3976</v>
      </c>
      <c r="H126" s="23" t="s">
        <v>73</v>
      </c>
      <c r="I126" s="27" t="s">
        <v>3</v>
      </c>
    </row>
    <row r="127" spans="1:9" ht="15" x14ac:dyDescent="0.2">
      <c r="A127" s="39" t="s">
        <v>20</v>
      </c>
      <c r="B127" s="25" t="s">
        <v>39</v>
      </c>
      <c r="C127" s="25" t="s">
        <v>0</v>
      </c>
      <c r="D127" s="25" t="s">
        <v>1</v>
      </c>
      <c r="E127" s="25" t="s">
        <v>223</v>
      </c>
      <c r="F127" s="44" t="s">
        <v>169</v>
      </c>
      <c r="G127" s="46" t="s">
        <v>207</v>
      </c>
      <c r="H127" s="23" t="s">
        <v>208</v>
      </c>
      <c r="I127" s="27" t="s">
        <v>3</v>
      </c>
    </row>
    <row r="128" spans="1:9" ht="15" x14ac:dyDescent="0.2">
      <c r="A128" s="38" t="s">
        <v>21</v>
      </c>
      <c r="B128" s="25" t="s">
        <v>39</v>
      </c>
      <c r="C128" s="25" t="s">
        <v>0</v>
      </c>
      <c r="D128" s="25" t="s">
        <v>1</v>
      </c>
      <c r="E128" s="25" t="s">
        <v>223</v>
      </c>
      <c r="F128" s="44" t="s">
        <v>177</v>
      </c>
      <c r="G128" s="46" t="s">
        <v>159</v>
      </c>
      <c r="H128" s="23" t="s">
        <v>183</v>
      </c>
      <c r="I128" s="27" t="s">
        <v>3</v>
      </c>
    </row>
    <row r="129" spans="1:9" ht="15" x14ac:dyDescent="0.2">
      <c r="A129" s="39" t="s">
        <v>112</v>
      </c>
      <c r="B129" s="25" t="s">
        <v>39</v>
      </c>
      <c r="C129" s="25" t="s">
        <v>0</v>
      </c>
      <c r="D129" s="25" t="s">
        <v>1</v>
      </c>
      <c r="E129" s="25" t="s">
        <v>223</v>
      </c>
      <c r="F129" s="44" t="s">
        <v>177</v>
      </c>
      <c r="G129" s="46">
        <v>3519</v>
      </c>
      <c r="H129" s="23" t="s">
        <v>183</v>
      </c>
      <c r="I129" s="27" t="s">
        <v>3</v>
      </c>
    </row>
    <row r="130" spans="1:9" ht="15" x14ac:dyDescent="0.2">
      <c r="A130" s="39" t="s">
        <v>22</v>
      </c>
      <c r="B130" s="25" t="s">
        <v>39</v>
      </c>
      <c r="C130" s="25" t="s">
        <v>0</v>
      </c>
      <c r="D130" s="25" t="s">
        <v>1</v>
      </c>
      <c r="E130" s="25" t="s">
        <v>223</v>
      </c>
      <c r="F130" s="44" t="s">
        <v>179</v>
      </c>
      <c r="G130" s="46" t="s">
        <v>209</v>
      </c>
      <c r="H130" s="23" t="s">
        <v>180</v>
      </c>
      <c r="I130" s="27" t="s">
        <v>3</v>
      </c>
    </row>
    <row r="131" spans="1:9" ht="15" x14ac:dyDescent="0.2">
      <c r="A131" s="38" t="s">
        <v>44</v>
      </c>
      <c r="B131" s="25" t="s">
        <v>39</v>
      </c>
      <c r="C131" s="25" t="s">
        <v>0</v>
      </c>
      <c r="D131" s="25" t="s">
        <v>1</v>
      </c>
      <c r="E131" s="25" t="s">
        <v>223</v>
      </c>
      <c r="F131" s="44" t="s">
        <v>181</v>
      </c>
      <c r="G131" s="46" t="s">
        <v>142</v>
      </c>
      <c r="H131" s="23" t="s">
        <v>182</v>
      </c>
      <c r="I131" s="27" t="s">
        <v>3</v>
      </c>
    </row>
    <row r="132" spans="1:9" ht="15" x14ac:dyDescent="0.2">
      <c r="A132" s="38" t="s">
        <v>53</v>
      </c>
      <c r="B132" s="25" t="s">
        <v>39</v>
      </c>
      <c r="C132" s="25" t="s">
        <v>0</v>
      </c>
      <c r="D132" s="25" t="s">
        <v>1</v>
      </c>
      <c r="E132" s="25" t="s">
        <v>223</v>
      </c>
      <c r="F132" s="44" t="s">
        <v>175</v>
      </c>
      <c r="G132" s="46" t="s">
        <v>150</v>
      </c>
      <c r="H132" s="23" t="s">
        <v>176</v>
      </c>
      <c r="I132" s="27" t="s">
        <v>3</v>
      </c>
    </row>
    <row r="133" spans="1:9" ht="15" x14ac:dyDescent="0.2">
      <c r="A133" s="38" t="s">
        <v>23</v>
      </c>
      <c r="B133" s="25" t="s">
        <v>39</v>
      </c>
      <c r="C133" s="25" t="s">
        <v>0</v>
      </c>
      <c r="D133" s="25" t="s">
        <v>1</v>
      </c>
      <c r="E133" s="25" t="s">
        <v>223</v>
      </c>
      <c r="F133" s="44" t="s">
        <v>179</v>
      </c>
      <c r="G133" s="46" t="s">
        <v>163</v>
      </c>
      <c r="H133" s="23" t="s">
        <v>180</v>
      </c>
      <c r="I133" s="27" t="s">
        <v>3</v>
      </c>
    </row>
    <row r="134" spans="1:9" ht="15" x14ac:dyDescent="0.2">
      <c r="A134" s="39" t="s">
        <v>24</v>
      </c>
      <c r="B134" s="25" t="s">
        <v>39</v>
      </c>
      <c r="C134" s="25" t="s">
        <v>0</v>
      </c>
      <c r="D134" s="25" t="s">
        <v>1</v>
      </c>
      <c r="E134" s="25" t="s">
        <v>223</v>
      </c>
      <c r="F134" s="44" t="s">
        <v>179</v>
      </c>
      <c r="G134" s="46" t="s">
        <v>210</v>
      </c>
      <c r="H134" s="23" t="s">
        <v>211</v>
      </c>
      <c r="I134" s="27" t="s">
        <v>3</v>
      </c>
    </row>
    <row r="135" spans="1:9" ht="15" x14ac:dyDescent="0.2">
      <c r="A135" s="39" t="s">
        <v>47</v>
      </c>
      <c r="B135" s="25" t="s">
        <v>39</v>
      </c>
      <c r="C135" s="25" t="s">
        <v>0</v>
      </c>
      <c r="D135" s="25" t="s">
        <v>1</v>
      </c>
      <c r="E135" s="25" t="s">
        <v>223</v>
      </c>
      <c r="F135" s="44" t="s">
        <v>175</v>
      </c>
      <c r="G135" s="46" t="s">
        <v>140</v>
      </c>
      <c r="H135" s="23" t="s">
        <v>212</v>
      </c>
      <c r="I135" s="27" t="s">
        <v>3</v>
      </c>
    </row>
    <row r="136" spans="1:9" ht="15" x14ac:dyDescent="0.2">
      <c r="A136" s="38" t="s">
        <v>92</v>
      </c>
      <c r="B136" s="25" t="s">
        <v>39</v>
      </c>
      <c r="C136" s="25" t="s">
        <v>0</v>
      </c>
      <c r="D136" s="25" t="s">
        <v>1</v>
      </c>
      <c r="E136" s="25" t="s">
        <v>223</v>
      </c>
      <c r="F136" s="44" t="s">
        <v>171</v>
      </c>
      <c r="G136" s="46" t="s">
        <v>143</v>
      </c>
      <c r="H136" s="23" t="s">
        <v>186</v>
      </c>
      <c r="I136" s="27" t="s">
        <v>3</v>
      </c>
    </row>
    <row r="137" spans="1:9" ht="15" x14ac:dyDescent="0.2">
      <c r="A137" s="38" t="s">
        <v>25</v>
      </c>
      <c r="B137" s="25" t="s">
        <v>39</v>
      </c>
      <c r="C137" s="25" t="s">
        <v>0</v>
      </c>
      <c r="D137" s="25" t="s">
        <v>1</v>
      </c>
      <c r="E137" s="25" t="s">
        <v>223</v>
      </c>
      <c r="F137" s="44" t="s">
        <v>179</v>
      </c>
      <c r="G137" s="46" t="s">
        <v>209</v>
      </c>
      <c r="H137" s="23" t="s">
        <v>180</v>
      </c>
      <c r="I137" s="27" t="s">
        <v>3</v>
      </c>
    </row>
    <row r="138" spans="1:9" ht="15" x14ac:dyDescent="0.2">
      <c r="A138" s="38" t="s">
        <v>230</v>
      </c>
      <c r="B138" s="25" t="s">
        <v>39</v>
      </c>
      <c r="C138" s="25" t="s">
        <v>0</v>
      </c>
      <c r="D138" s="25" t="s">
        <v>1</v>
      </c>
      <c r="E138" s="25" t="s">
        <v>223</v>
      </c>
      <c r="F138" s="44" t="s">
        <v>236</v>
      </c>
      <c r="G138" s="46" t="s">
        <v>240</v>
      </c>
      <c r="H138" s="23" t="s">
        <v>241</v>
      </c>
      <c r="I138" s="27" t="s">
        <v>3</v>
      </c>
    </row>
    <row r="139" spans="1:9" ht="15" x14ac:dyDescent="0.2">
      <c r="A139" s="39" t="s">
        <v>85</v>
      </c>
      <c r="B139" s="25" t="s">
        <v>39</v>
      </c>
      <c r="C139" s="25" t="s">
        <v>0</v>
      </c>
      <c r="D139" s="25" t="s">
        <v>1</v>
      </c>
      <c r="E139" s="25" t="s">
        <v>223</v>
      </c>
      <c r="F139" s="44" t="s">
        <v>192</v>
      </c>
      <c r="G139" s="46" t="s">
        <v>145</v>
      </c>
      <c r="H139" s="23" t="s">
        <v>193</v>
      </c>
      <c r="I139" s="27" t="s">
        <v>3</v>
      </c>
    </row>
    <row r="140" spans="1:9" ht="15" x14ac:dyDescent="0.2">
      <c r="A140" s="38" t="s">
        <v>63</v>
      </c>
      <c r="B140" s="25" t="s">
        <v>39</v>
      </c>
      <c r="C140" s="25" t="s">
        <v>0</v>
      </c>
      <c r="D140" s="25" t="s">
        <v>1</v>
      </c>
      <c r="E140" s="25" t="s">
        <v>223</v>
      </c>
      <c r="F140" s="44" t="s">
        <v>175</v>
      </c>
      <c r="G140" s="46" t="s">
        <v>149</v>
      </c>
      <c r="H140" s="23" t="s">
        <v>197</v>
      </c>
      <c r="I140" s="27" t="s">
        <v>3</v>
      </c>
    </row>
    <row r="141" spans="1:9" ht="15" x14ac:dyDescent="0.2">
      <c r="A141" s="38" t="s">
        <v>59</v>
      </c>
      <c r="B141" s="25" t="s">
        <v>39</v>
      </c>
      <c r="C141" s="25" t="s">
        <v>0</v>
      </c>
      <c r="D141" s="25" t="s">
        <v>1</v>
      </c>
      <c r="E141" s="25" t="s">
        <v>223</v>
      </c>
      <c r="F141" s="44" t="s">
        <v>175</v>
      </c>
      <c r="G141" s="46" t="s">
        <v>148</v>
      </c>
      <c r="H141" s="23" t="s">
        <v>198</v>
      </c>
      <c r="I141" s="27" t="s">
        <v>3</v>
      </c>
    </row>
    <row r="142" spans="1:9" ht="15" x14ac:dyDescent="0.2">
      <c r="A142" s="39" t="s">
        <v>231</v>
      </c>
      <c r="B142" s="25" t="s">
        <v>39</v>
      </c>
      <c r="C142" s="25" t="s">
        <v>0</v>
      </c>
      <c r="D142" s="25" t="s">
        <v>1</v>
      </c>
      <c r="E142" s="25" t="s">
        <v>223</v>
      </c>
      <c r="F142" s="44" t="s">
        <v>236</v>
      </c>
      <c r="G142" s="46" t="s">
        <v>142</v>
      </c>
      <c r="H142" s="23" t="s">
        <v>182</v>
      </c>
      <c r="I142" s="27" t="s">
        <v>3</v>
      </c>
    </row>
    <row r="143" spans="1:9" ht="15" x14ac:dyDescent="0.2">
      <c r="A143" s="38" t="s">
        <v>45</v>
      </c>
      <c r="B143" s="25" t="s">
        <v>39</v>
      </c>
      <c r="C143" s="25" t="s">
        <v>0</v>
      </c>
      <c r="D143" s="25" t="s">
        <v>1</v>
      </c>
      <c r="E143" s="25" t="s">
        <v>223</v>
      </c>
      <c r="F143" s="44" t="s">
        <v>181</v>
      </c>
      <c r="G143" s="46" t="s">
        <v>142</v>
      </c>
      <c r="H143" s="23" t="s">
        <v>182</v>
      </c>
      <c r="I143" s="27" t="s">
        <v>3</v>
      </c>
    </row>
    <row r="144" spans="1:9" ht="15" x14ac:dyDescent="0.2">
      <c r="A144" s="38" t="s">
        <v>120</v>
      </c>
      <c r="B144" s="25" t="s">
        <v>39</v>
      </c>
      <c r="C144" s="25" t="s">
        <v>0</v>
      </c>
      <c r="D144" s="25" t="s">
        <v>1</v>
      </c>
      <c r="E144" s="25" t="s">
        <v>223</v>
      </c>
      <c r="F144" s="44" t="s">
        <v>194</v>
      </c>
      <c r="G144" s="46">
        <v>3579</v>
      </c>
      <c r="H144" s="23" t="s">
        <v>196</v>
      </c>
      <c r="I144" s="27" t="s">
        <v>3</v>
      </c>
    </row>
    <row r="145" spans="1:9" ht="15" x14ac:dyDescent="0.2">
      <c r="A145" s="38" t="s">
        <v>54</v>
      </c>
      <c r="B145" s="25" t="s">
        <v>39</v>
      </c>
      <c r="C145" s="25" t="s">
        <v>0</v>
      </c>
      <c r="D145" s="25" t="s">
        <v>1</v>
      </c>
      <c r="E145" s="25" t="s">
        <v>223</v>
      </c>
      <c r="F145" s="44" t="s">
        <v>175</v>
      </c>
      <c r="G145" s="46" t="s">
        <v>150</v>
      </c>
      <c r="H145" s="23" t="s">
        <v>176</v>
      </c>
      <c r="I145" s="27" t="s">
        <v>3</v>
      </c>
    </row>
    <row r="146" spans="1:9" ht="15" x14ac:dyDescent="0.2">
      <c r="A146" s="10" t="s">
        <v>66</v>
      </c>
      <c r="B146" s="25" t="s">
        <v>39</v>
      </c>
      <c r="C146" s="25" t="s">
        <v>0</v>
      </c>
      <c r="D146" s="25" t="s">
        <v>1</v>
      </c>
      <c r="E146" s="25" t="s">
        <v>223</v>
      </c>
      <c r="F146" s="44" t="s">
        <v>171</v>
      </c>
      <c r="G146" s="46">
        <v>3693</v>
      </c>
      <c r="H146" s="23" t="s">
        <v>73</v>
      </c>
      <c r="I146" s="27" t="s">
        <v>3</v>
      </c>
    </row>
    <row r="147" spans="1:9" ht="15" x14ac:dyDescent="0.2">
      <c r="A147" s="38" t="s">
        <v>55</v>
      </c>
      <c r="B147" s="25" t="s">
        <v>39</v>
      </c>
      <c r="C147" s="25" t="s">
        <v>0</v>
      </c>
      <c r="D147" s="25" t="s">
        <v>1</v>
      </c>
      <c r="E147" s="25" t="s">
        <v>223</v>
      </c>
      <c r="F147" s="44" t="s">
        <v>175</v>
      </c>
      <c r="G147" s="46" t="s">
        <v>150</v>
      </c>
      <c r="H147" s="23" t="s">
        <v>176</v>
      </c>
      <c r="I147" s="27" t="s">
        <v>3</v>
      </c>
    </row>
    <row r="148" spans="1:9" ht="15" x14ac:dyDescent="0.2">
      <c r="A148" s="39" t="s">
        <v>40</v>
      </c>
      <c r="B148" s="25" t="s">
        <v>39</v>
      </c>
      <c r="C148" s="25" t="s">
        <v>0</v>
      </c>
      <c r="D148" s="25" t="s">
        <v>1</v>
      </c>
      <c r="E148" s="25" t="s">
        <v>223</v>
      </c>
      <c r="F148" s="44" t="s">
        <v>213</v>
      </c>
      <c r="G148" s="46">
        <v>3055</v>
      </c>
      <c r="H148" s="23" t="s">
        <v>214</v>
      </c>
      <c r="I148" s="27" t="s">
        <v>3</v>
      </c>
    </row>
    <row r="149" spans="1:9" ht="15" x14ac:dyDescent="0.2">
      <c r="A149" s="39" t="s">
        <v>46</v>
      </c>
      <c r="B149" s="25" t="s">
        <v>39</v>
      </c>
      <c r="C149" s="25" t="s">
        <v>0</v>
      </c>
      <c r="D149" s="25" t="s">
        <v>1</v>
      </c>
      <c r="E149" s="25" t="s">
        <v>223</v>
      </c>
      <c r="F149" s="44" t="s">
        <v>181</v>
      </c>
      <c r="G149" s="46" t="s">
        <v>142</v>
      </c>
      <c r="H149" s="23" t="s">
        <v>182</v>
      </c>
      <c r="I149" s="27" t="s">
        <v>3</v>
      </c>
    </row>
    <row r="150" spans="1:9" ht="15" x14ac:dyDescent="0.2">
      <c r="A150" s="39" t="s">
        <v>105</v>
      </c>
      <c r="B150" s="25" t="s">
        <v>39</v>
      </c>
      <c r="C150" s="25" t="s">
        <v>0</v>
      </c>
      <c r="D150" s="25" t="s">
        <v>1</v>
      </c>
      <c r="E150" s="25" t="s">
        <v>223</v>
      </c>
      <c r="F150" s="44" t="s">
        <v>169</v>
      </c>
      <c r="G150" s="46">
        <v>3453</v>
      </c>
      <c r="H150" s="23" t="s">
        <v>208</v>
      </c>
      <c r="I150" s="27" t="s">
        <v>3</v>
      </c>
    </row>
    <row r="151" spans="1:9" ht="15" x14ac:dyDescent="0.2">
      <c r="A151" s="38" t="s">
        <v>232</v>
      </c>
      <c r="B151" s="25" t="s">
        <v>39</v>
      </c>
      <c r="C151" s="25" t="s">
        <v>0</v>
      </c>
      <c r="D151" s="25" t="s">
        <v>1</v>
      </c>
      <c r="E151" s="25" t="s">
        <v>223</v>
      </c>
      <c r="F151" s="44" t="s">
        <v>237</v>
      </c>
      <c r="G151" s="46" t="s">
        <v>164</v>
      </c>
      <c r="H151" s="23" t="s">
        <v>178</v>
      </c>
      <c r="I151" s="27" t="s">
        <v>3</v>
      </c>
    </row>
    <row r="152" spans="1:9" ht="15" x14ac:dyDescent="0.2">
      <c r="A152" s="38" t="s">
        <v>26</v>
      </c>
      <c r="B152" s="25" t="s">
        <v>39</v>
      </c>
      <c r="C152" s="25" t="s">
        <v>0</v>
      </c>
      <c r="D152" s="25" t="s">
        <v>1</v>
      </c>
      <c r="E152" s="25" t="s">
        <v>223</v>
      </c>
      <c r="F152" s="44" t="s">
        <v>179</v>
      </c>
      <c r="G152" s="46" t="s">
        <v>215</v>
      </c>
      <c r="H152" s="23" t="s">
        <v>211</v>
      </c>
      <c r="I152" s="27" t="s">
        <v>3</v>
      </c>
    </row>
    <row r="153" spans="1:9" ht="15" x14ac:dyDescent="0.2">
      <c r="A153" s="38" t="s">
        <v>96</v>
      </c>
      <c r="B153" s="25" t="s">
        <v>39</v>
      </c>
      <c r="C153" s="25" t="s">
        <v>0</v>
      </c>
      <c r="D153" s="25" t="s">
        <v>1</v>
      </c>
      <c r="E153" s="25" t="s">
        <v>223</v>
      </c>
      <c r="F153" s="44" t="s">
        <v>181</v>
      </c>
      <c r="G153" s="46" t="s">
        <v>142</v>
      </c>
      <c r="H153" s="23" t="s">
        <v>182</v>
      </c>
      <c r="I153" s="27" t="s">
        <v>3</v>
      </c>
    </row>
    <row r="154" spans="1:9" ht="15" x14ac:dyDescent="0.2">
      <c r="A154" s="38" t="s">
        <v>97</v>
      </c>
      <c r="B154" s="25" t="s">
        <v>39</v>
      </c>
      <c r="C154" s="25" t="s">
        <v>0</v>
      </c>
      <c r="D154" s="25" t="s">
        <v>1</v>
      </c>
      <c r="E154" s="25" t="s">
        <v>223</v>
      </c>
      <c r="F154" s="44" t="s">
        <v>175</v>
      </c>
      <c r="G154" s="46">
        <v>3311</v>
      </c>
      <c r="H154" s="23" t="s">
        <v>212</v>
      </c>
      <c r="I154" s="27" t="s">
        <v>3</v>
      </c>
    </row>
    <row r="155" spans="1:9" ht="15" x14ac:dyDescent="0.2">
      <c r="A155" s="39" t="s">
        <v>122</v>
      </c>
      <c r="B155" s="25" t="s">
        <v>39</v>
      </c>
      <c r="C155" s="25" t="s">
        <v>0</v>
      </c>
      <c r="D155" s="25" t="s">
        <v>1</v>
      </c>
      <c r="E155" s="25" t="s">
        <v>223</v>
      </c>
      <c r="F155" s="44" t="s">
        <v>192</v>
      </c>
      <c r="G155" s="46" t="s">
        <v>145</v>
      </c>
      <c r="H155" s="23" t="s">
        <v>193</v>
      </c>
      <c r="I155" s="27" t="s">
        <v>3</v>
      </c>
    </row>
    <row r="156" spans="1:9" ht="15" x14ac:dyDescent="0.2">
      <c r="A156" s="38" t="s">
        <v>68</v>
      </c>
      <c r="B156" s="25" t="s">
        <v>39</v>
      </c>
      <c r="C156" s="25" t="s">
        <v>0</v>
      </c>
      <c r="D156" s="25" t="s">
        <v>1</v>
      </c>
      <c r="E156" s="25" t="s">
        <v>223</v>
      </c>
      <c r="F156" s="44" t="s">
        <v>169</v>
      </c>
      <c r="G156" s="46" t="s">
        <v>165</v>
      </c>
      <c r="H156" s="23" t="s">
        <v>208</v>
      </c>
      <c r="I156" s="27" t="s">
        <v>3</v>
      </c>
    </row>
    <row r="157" spans="1:9" ht="15" x14ac:dyDescent="0.2">
      <c r="A157" s="39" t="s">
        <v>27</v>
      </c>
      <c r="B157" s="25" t="s">
        <v>39</v>
      </c>
      <c r="C157" s="25" t="s">
        <v>0</v>
      </c>
      <c r="D157" s="25" t="s">
        <v>1</v>
      </c>
      <c r="E157" s="25" t="s">
        <v>223</v>
      </c>
      <c r="F157" s="44" t="s">
        <v>179</v>
      </c>
      <c r="G157" s="46">
        <v>3545</v>
      </c>
      <c r="H157" s="23" t="s">
        <v>211</v>
      </c>
      <c r="I157" s="27" t="s">
        <v>3</v>
      </c>
    </row>
    <row r="158" spans="1:9" ht="15" x14ac:dyDescent="0.2">
      <c r="A158" s="38" t="s">
        <v>115</v>
      </c>
      <c r="B158" s="25" t="s">
        <v>39</v>
      </c>
      <c r="C158" s="25" t="s">
        <v>0</v>
      </c>
      <c r="D158" s="25" t="s">
        <v>1</v>
      </c>
      <c r="E158" s="25" t="s">
        <v>223</v>
      </c>
      <c r="F158" s="44" t="s">
        <v>179</v>
      </c>
      <c r="G158" s="46">
        <v>3505</v>
      </c>
      <c r="H158" s="23" t="s">
        <v>216</v>
      </c>
      <c r="I158" s="27" t="s">
        <v>3</v>
      </c>
    </row>
    <row r="159" spans="1:9" ht="15" x14ac:dyDescent="0.2">
      <c r="A159" s="39" t="s">
        <v>118</v>
      </c>
      <c r="B159" s="25" t="s">
        <v>39</v>
      </c>
      <c r="C159" s="25" t="s">
        <v>0</v>
      </c>
      <c r="D159" s="25" t="s">
        <v>1</v>
      </c>
      <c r="E159" s="25" t="s">
        <v>223</v>
      </c>
      <c r="F159" s="44" t="s">
        <v>179</v>
      </c>
      <c r="G159" s="46" t="s">
        <v>162</v>
      </c>
      <c r="H159" s="23" t="s">
        <v>180</v>
      </c>
      <c r="I159" s="27" t="s">
        <v>3</v>
      </c>
    </row>
    <row r="160" spans="1:9" ht="15" x14ac:dyDescent="0.2">
      <c r="A160" s="39" t="s">
        <v>234</v>
      </c>
      <c r="B160" s="25" t="s">
        <v>39</v>
      </c>
      <c r="C160" s="25" t="s">
        <v>0</v>
      </c>
      <c r="D160" s="25" t="s">
        <v>1</v>
      </c>
      <c r="E160" s="25" t="s">
        <v>223</v>
      </c>
      <c r="F160" s="44" t="s">
        <v>235</v>
      </c>
      <c r="G160" s="46">
        <v>3415</v>
      </c>
      <c r="H160" s="23" t="s">
        <v>242</v>
      </c>
      <c r="I160" s="27" t="s">
        <v>3</v>
      </c>
    </row>
    <row r="161" spans="1:9" ht="15" x14ac:dyDescent="0.2">
      <c r="A161" s="39" t="s">
        <v>28</v>
      </c>
      <c r="B161" s="25" t="s">
        <v>39</v>
      </c>
      <c r="C161" s="25" t="s">
        <v>0</v>
      </c>
      <c r="D161" s="25" t="s">
        <v>1</v>
      </c>
      <c r="E161" s="25" t="s">
        <v>223</v>
      </c>
      <c r="F161" s="44" t="s">
        <v>179</v>
      </c>
      <c r="G161" s="46" t="s">
        <v>221</v>
      </c>
      <c r="H161" s="23" t="s">
        <v>180</v>
      </c>
      <c r="I161" s="27" t="s">
        <v>3</v>
      </c>
    </row>
    <row r="162" spans="1:9" ht="15" x14ac:dyDescent="0.2">
      <c r="A162" s="38" t="s">
        <v>102</v>
      </c>
      <c r="B162" s="25" t="s">
        <v>39</v>
      </c>
      <c r="C162" s="25" t="s">
        <v>0</v>
      </c>
      <c r="D162" s="25" t="s">
        <v>1</v>
      </c>
      <c r="E162" s="25" t="s">
        <v>223</v>
      </c>
      <c r="F162" s="44" t="s">
        <v>169</v>
      </c>
      <c r="G162" s="46" t="s">
        <v>152</v>
      </c>
      <c r="H162" s="23" t="s">
        <v>173</v>
      </c>
      <c r="I162" s="27" t="s">
        <v>3</v>
      </c>
    </row>
    <row r="163" spans="1:9" ht="15" x14ac:dyDescent="0.2">
      <c r="A163" s="39" t="s">
        <v>107</v>
      </c>
      <c r="B163" s="25" t="s">
        <v>39</v>
      </c>
      <c r="C163" s="25" t="s">
        <v>0</v>
      </c>
      <c r="D163" s="25" t="s">
        <v>1</v>
      </c>
      <c r="E163" s="25" t="s">
        <v>223</v>
      </c>
      <c r="F163" s="44" t="s">
        <v>169</v>
      </c>
      <c r="G163" s="46" t="s">
        <v>151</v>
      </c>
      <c r="H163" s="23" t="s">
        <v>174</v>
      </c>
      <c r="I163" s="27" t="s">
        <v>3</v>
      </c>
    </row>
    <row r="164" spans="1:9" ht="15" x14ac:dyDescent="0.2">
      <c r="A164" s="12" t="s">
        <v>225</v>
      </c>
      <c r="B164" s="25" t="s">
        <v>39</v>
      </c>
      <c r="C164" s="25" t="s">
        <v>0</v>
      </c>
      <c r="D164" s="25" t="s">
        <v>1</v>
      </c>
      <c r="E164" s="25" t="s">
        <v>223</v>
      </c>
      <c r="F164" s="44" t="s">
        <v>238</v>
      </c>
      <c r="G164" s="46" t="s">
        <v>164</v>
      </c>
      <c r="H164" s="23" t="s">
        <v>243</v>
      </c>
      <c r="I164" s="27" t="s">
        <v>3</v>
      </c>
    </row>
    <row r="165" spans="1:9" ht="15" x14ac:dyDescent="0.2">
      <c r="A165" s="39" t="s">
        <v>109</v>
      </c>
      <c r="B165" s="25" t="s">
        <v>39</v>
      </c>
      <c r="C165" s="25" t="s">
        <v>0</v>
      </c>
      <c r="D165" s="25" t="s">
        <v>1</v>
      </c>
      <c r="E165" s="25" t="s">
        <v>223</v>
      </c>
      <c r="F165" s="44" t="s">
        <v>169</v>
      </c>
      <c r="G165" s="46" t="s">
        <v>151</v>
      </c>
      <c r="H165" s="23" t="s">
        <v>199</v>
      </c>
      <c r="I165" s="27" t="s">
        <v>3</v>
      </c>
    </row>
    <row r="166" spans="1:9" ht="15" x14ac:dyDescent="0.2">
      <c r="A166" s="39" t="s">
        <v>51</v>
      </c>
      <c r="B166" s="25" t="s">
        <v>39</v>
      </c>
      <c r="C166" s="25" t="s">
        <v>0</v>
      </c>
      <c r="D166" s="25" t="s">
        <v>1</v>
      </c>
      <c r="E166" s="25" t="s">
        <v>223</v>
      </c>
      <c r="F166" s="44" t="s">
        <v>175</v>
      </c>
      <c r="G166" s="46" t="s">
        <v>150</v>
      </c>
      <c r="H166" s="23" t="s">
        <v>184</v>
      </c>
      <c r="I166" s="27" t="s">
        <v>3</v>
      </c>
    </row>
    <row r="167" spans="1:9" ht="15" x14ac:dyDescent="0.2">
      <c r="A167" s="39" t="s">
        <v>226</v>
      </c>
      <c r="B167" s="25" t="s">
        <v>39</v>
      </c>
      <c r="C167" s="25" t="s">
        <v>0</v>
      </c>
      <c r="D167" s="25" t="s">
        <v>1</v>
      </c>
      <c r="E167" s="25" t="s">
        <v>223</v>
      </c>
      <c r="F167" s="44" t="s">
        <v>179</v>
      </c>
      <c r="G167" s="46" t="s">
        <v>221</v>
      </c>
      <c r="H167" s="23" t="s">
        <v>180</v>
      </c>
      <c r="I167" s="27" t="s">
        <v>3</v>
      </c>
    </row>
    <row r="168" spans="1:9" ht="15" x14ac:dyDescent="0.2">
      <c r="A168" s="38" t="s">
        <v>98</v>
      </c>
      <c r="B168" s="25" t="s">
        <v>39</v>
      </c>
      <c r="C168" s="25" t="s">
        <v>0</v>
      </c>
      <c r="D168" s="25" t="s">
        <v>1</v>
      </c>
      <c r="E168" s="25" t="s">
        <v>223</v>
      </c>
      <c r="F168" s="44" t="s">
        <v>175</v>
      </c>
      <c r="G168" s="46" t="s">
        <v>140</v>
      </c>
      <c r="H168" s="23" t="s">
        <v>212</v>
      </c>
      <c r="I168" s="27" t="s">
        <v>3</v>
      </c>
    </row>
    <row r="169" spans="1:9" ht="15" x14ac:dyDescent="0.2">
      <c r="A169" s="39" t="s">
        <v>117</v>
      </c>
      <c r="B169" s="25" t="s">
        <v>39</v>
      </c>
      <c r="C169" s="25" t="s">
        <v>0</v>
      </c>
      <c r="D169" s="25" t="s">
        <v>1</v>
      </c>
      <c r="E169" s="25" t="s">
        <v>223</v>
      </c>
      <c r="F169" s="44" t="s">
        <v>179</v>
      </c>
      <c r="G169" s="46" t="s">
        <v>161</v>
      </c>
      <c r="H169" s="23" t="s">
        <v>180</v>
      </c>
      <c r="I169" s="27" t="s">
        <v>3</v>
      </c>
    </row>
    <row r="170" spans="1:9" ht="15" x14ac:dyDescent="0.2">
      <c r="A170" s="38" t="s">
        <v>82</v>
      </c>
      <c r="B170" s="25" t="s">
        <v>39</v>
      </c>
      <c r="C170" s="25" t="s">
        <v>0</v>
      </c>
      <c r="D170" s="25" t="s">
        <v>1</v>
      </c>
      <c r="E170" s="25" t="s">
        <v>223</v>
      </c>
      <c r="F170" s="44" t="s">
        <v>177</v>
      </c>
      <c r="G170" s="46" t="s">
        <v>164</v>
      </c>
      <c r="H170" s="23" t="s">
        <v>178</v>
      </c>
      <c r="I170" s="27" t="s">
        <v>3</v>
      </c>
    </row>
    <row r="171" spans="1:9" ht="15" x14ac:dyDescent="0.2">
      <c r="A171" s="38" t="s">
        <v>60</v>
      </c>
      <c r="B171" s="25" t="s">
        <v>39</v>
      </c>
      <c r="C171" s="25" t="s">
        <v>0</v>
      </c>
      <c r="D171" s="25" t="s">
        <v>1</v>
      </c>
      <c r="E171" s="25" t="s">
        <v>223</v>
      </c>
      <c r="F171" s="44" t="s">
        <v>175</v>
      </c>
      <c r="G171" s="46" t="s">
        <v>148</v>
      </c>
      <c r="H171" s="23" t="s">
        <v>198</v>
      </c>
      <c r="I171" s="27" t="s">
        <v>3</v>
      </c>
    </row>
    <row r="172" spans="1:9" ht="15" x14ac:dyDescent="0.2">
      <c r="A172" s="38" t="s">
        <v>103</v>
      </c>
      <c r="B172" s="25" t="s">
        <v>39</v>
      </c>
      <c r="C172" s="25" t="s">
        <v>0</v>
      </c>
      <c r="D172" s="25" t="s">
        <v>1</v>
      </c>
      <c r="E172" s="25" t="s">
        <v>223</v>
      </c>
      <c r="F172" s="44" t="s">
        <v>169</v>
      </c>
      <c r="G172" s="46" t="s">
        <v>153</v>
      </c>
      <c r="H172" s="23" t="s">
        <v>206</v>
      </c>
      <c r="I172" s="27" t="s">
        <v>3</v>
      </c>
    </row>
    <row r="173" spans="1:9" ht="15" x14ac:dyDescent="0.2">
      <c r="A173" s="38" t="s">
        <v>89</v>
      </c>
      <c r="B173" s="25" t="s">
        <v>39</v>
      </c>
      <c r="C173" s="25" t="s">
        <v>0</v>
      </c>
      <c r="D173" s="25" t="s">
        <v>1</v>
      </c>
      <c r="E173" s="25" t="s">
        <v>223</v>
      </c>
      <c r="F173" s="44" t="s">
        <v>171</v>
      </c>
      <c r="G173" s="46" t="s">
        <v>157</v>
      </c>
      <c r="H173" s="23" t="s">
        <v>202</v>
      </c>
      <c r="I173" s="27" t="s">
        <v>3</v>
      </c>
    </row>
    <row r="174" spans="1:9" ht="15" x14ac:dyDescent="0.2">
      <c r="A174" s="38" t="s">
        <v>86</v>
      </c>
      <c r="B174" s="25" t="s">
        <v>39</v>
      </c>
      <c r="C174" s="25" t="s">
        <v>0</v>
      </c>
      <c r="D174" s="25" t="s">
        <v>1</v>
      </c>
      <c r="E174" s="25" t="s">
        <v>223</v>
      </c>
      <c r="F174" s="44" t="s">
        <v>192</v>
      </c>
      <c r="G174" s="46">
        <v>3684</v>
      </c>
      <c r="H174" s="23" t="s">
        <v>217</v>
      </c>
      <c r="I174" s="27" t="s">
        <v>3</v>
      </c>
    </row>
    <row r="175" spans="1:9" ht="15" x14ac:dyDescent="0.2">
      <c r="A175" s="39" t="s">
        <v>67</v>
      </c>
      <c r="B175" s="25" t="s">
        <v>39</v>
      </c>
      <c r="C175" s="25" t="s">
        <v>0</v>
      </c>
      <c r="D175" s="25" t="s">
        <v>1</v>
      </c>
      <c r="E175" s="25" t="s">
        <v>223</v>
      </c>
      <c r="F175" s="44" t="s">
        <v>169</v>
      </c>
      <c r="G175" s="46" t="s">
        <v>152</v>
      </c>
      <c r="H175" s="23" t="s">
        <v>170</v>
      </c>
      <c r="I175" s="27" t="s">
        <v>3</v>
      </c>
    </row>
    <row r="176" spans="1:9" ht="15" x14ac:dyDescent="0.2">
      <c r="A176" s="38" t="s">
        <v>29</v>
      </c>
      <c r="B176" s="25" t="s">
        <v>39</v>
      </c>
      <c r="C176" s="25" t="s">
        <v>0</v>
      </c>
      <c r="D176" s="25" t="s">
        <v>1</v>
      </c>
      <c r="E176" s="25" t="s">
        <v>223</v>
      </c>
      <c r="F176" s="44" t="s">
        <v>179</v>
      </c>
      <c r="G176" s="46" t="s">
        <v>141</v>
      </c>
      <c r="H176" s="23" t="s">
        <v>180</v>
      </c>
      <c r="I176" s="27" t="s">
        <v>3</v>
      </c>
    </row>
    <row r="177" spans="1:9" ht="15" x14ac:dyDescent="0.2">
      <c r="A177" s="39" t="s">
        <v>56</v>
      </c>
      <c r="B177" s="25" t="s">
        <v>39</v>
      </c>
      <c r="C177" s="25" t="s">
        <v>0</v>
      </c>
      <c r="D177" s="25" t="s">
        <v>1</v>
      </c>
      <c r="E177" s="25" t="s">
        <v>223</v>
      </c>
      <c r="F177" s="44" t="s">
        <v>175</v>
      </c>
      <c r="G177" s="46" t="s">
        <v>150</v>
      </c>
      <c r="H177" s="23" t="s">
        <v>176</v>
      </c>
      <c r="I177" s="27" t="s">
        <v>3</v>
      </c>
    </row>
    <row r="178" spans="1:9" ht="15" x14ac:dyDescent="0.2">
      <c r="A178" s="39" t="s">
        <v>277</v>
      </c>
      <c r="B178" s="25" t="s">
        <v>283</v>
      </c>
      <c r="C178" s="25" t="s">
        <v>0</v>
      </c>
      <c r="D178" s="25" t="s">
        <v>1</v>
      </c>
      <c r="E178" s="25" t="s">
        <v>284</v>
      </c>
      <c r="F178" s="44" t="s">
        <v>252</v>
      </c>
      <c r="G178" s="46">
        <v>3976</v>
      </c>
      <c r="H178" s="23" t="s">
        <v>73</v>
      </c>
      <c r="I178" s="27" t="s">
        <v>3</v>
      </c>
    </row>
    <row r="179" spans="1:9" ht="15" x14ac:dyDescent="0.2">
      <c r="A179" s="39" t="s">
        <v>278</v>
      </c>
      <c r="B179" s="25" t="s">
        <v>283</v>
      </c>
      <c r="C179" s="25" t="s">
        <v>0</v>
      </c>
      <c r="D179" s="25" t="s">
        <v>1</v>
      </c>
      <c r="E179" s="25" t="s">
        <v>284</v>
      </c>
      <c r="F179" s="44" t="s">
        <v>252</v>
      </c>
      <c r="G179" s="46">
        <v>3976</v>
      </c>
      <c r="H179" s="23" t="s">
        <v>73</v>
      </c>
      <c r="I179" s="27" t="s">
        <v>3</v>
      </c>
    </row>
    <row r="180" spans="1:9" ht="15" x14ac:dyDescent="0.2">
      <c r="A180" s="39" t="s">
        <v>279</v>
      </c>
      <c r="B180" s="25" t="s">
        <v>283</v>
      </c>
      <c r="C180" s="25" t="s">
        <v>0</v>
      </c>
      <c r="D180" s="25" t="s">
        <v>1</v>
      </c>
      <c r="E180" s="25" t="s">
        <v>284</v>
      </c>
      <c r="F180" s="44" t="s">
        <v>252</v>
      </c>
      <c r="G180" s="46">
        <v>3976</v>
      </c>
      <c r="H180" s="23" t="s">
        <v>73</v>
      </c>
      <c r="I180" s="27" t="s">
        <v>3</v>
      </c>
    </row>
    <row r="181" spans="1:9" ht="15" x14ac:dyDescent="0.2">
      <c r="A181" s="39" t="s">
        <v>280</v>
      </c>
      <c r="B181" s="25" t="s">
        <v>283</v>
      </c>
      <c r="C181" s="25" t="s">
        <v>0</v>
      </c>
      <c r="D181" s="25" t="s">
        <v>1</v>
      </c>
      <c r="E181" s="25" t="s">
        <v>284</v>
      </c>
      <c r="F181" s="44" t="s">
        <v>252</v>
      </c>
      <c r="G181" s="46">
        <v>3976</v>
      </c>
      <c r="H181" s="23" t="s">
        <v>73</v>
      </c>
      <c r="I181" s="27" t="s">
        <v>3</v>
      </c>
    </row>
    <row r="182" spans="1:9" ht="15" x14ac:dyDescent="0.2">
      <c r="A182" s="33" t="s">
        <v>281</v>
      </c>
      <c r="B182" s="25" t="s">
        <v>285</v>
      </c>
      <c r="C182" s="25" t="s">
        <v>0</v>
      </c>
      <c r="D182" s="25" t="s">
        <v>1</v>
      </c>
      <c r="E182" s="25" t="s">
        <v>286</v>
      </c>
      <c r="F182" s="44" t="s">
        <v>252</v>
      </c>
      <c r="G182" s="46">
        <v>3976</v>
      </c>
      <c r="H182" s="23" t="s">
        <v>73</v>
      </c>
      <c r="I182" s="27" t="s">
        <v>345</v>
      </c>
    </row>
    <row r="183" spans="1:9" ht="15" x14ac:dyDescent="0.2">
      <c r="A183" s="39" t="s">
        <v>282</v>
      </c>
      <c r="B183" s="25" t="s">
        <v>285</v>
      </c>
      <c r="C183" s="25" t="s">
        <v>0</v>
      </c>
      <c r="D183" s="25" t="s">
        <v>1</v>
      </c>
      <c r="E183" s="25" t="s">
        <v>286</v>
      </c>
      <c r="F183" s="44" t="s">
        <v>296</v>
      </c>
      <c r="G183" s="46">
        <v>3877</v>
      </c>
      <c r="H183" s="23" t="s">
        <v>199</v>
      </c>
      <c r="I183" s="27" t="s">
        <v>345</v>
      </c>
    </row>
    <row r="184" spans="1:9" ht="15" x14ac:dyDescent="0.2">
      <c r="A184" s="39" t="s">
        <v>275</v>
      </c>
      <c r="B184" s="59" t="s">
        <v>285</v>
      </c>
      <c r="C184" s="59" t="s">
        <v>0</v>
      </c>
      <c r="D184" s="59" t="s">
        <v>1</v>
      </c>
      <c r="E184" s="59" t="s">
        <v>286</v>
      </c>
      <c r="F184" s="44" t="s">
        <v>287</v>
      </c>
      <c r="G184" s="46">
        <v>3199</v>
      </c>
      <c r="H184" s="23" t="s">
        <v>199</v>
      </c>
      <c r="I184" s="27" t="s">
        <v>346</v>
      </c>
    </row>
    <row r="185" spans="1:9" ht="15" x14ac:dyDescent="0.2">
      <c r="A185" s="39" t="s">
        <v>276</v>
      </c>
      <c r="B185" s="59" t="s">
        <v>285</v>
      </c>
      <c r="C185" s="59" t="s">
        <v>0</v>
      </c>
      <c r="D185" s="59" t="s">
        <v>1</v>
      </c>
      <c r="E185" s="59" t="s">
        <v>286</v>
      </c>
      <c r="F185" s="44" t="s">
        <v>288</v>
      </c>
      <c r="G185" s="46">
        <v>3199</v>
      </c>
      <c r="H185" s="23" t="s">
        <v>199</v>
      </c>
      <c r="I185" s="27" t="s">
        <v>346</v>
      </c>
    </row>
    <row r="186" spans="1:9" ht="15" x14ac:dyDescent="0.2">
      <c r="A186" s="39" t="s">
        <v>347</v>
      </c>
      <c r="B186" s="59" t="s">
        <v>285</v>
      </c>
      <c r="C186" s="59" t="s">
        <v>0</v>
      </c>
      <c r="D186" s="59" t="s">
        <v>1</v>
      </c>
      <c r="E186" s="59" t="s">
        <v>286</v>
      </c>
      <c r="F186" s="44" t="s">
        <v>349</v>
      </c>
      <c r="G186" s="46">
        <v>3057</v>
      </c>
      <c r="H186" s="23" t="s">
        <v>350</v>
      </c>
      <c r="I186" s="27" t="s">
        <v>3</v>
      </c>
    </row>
    <row r="187" spans="1:9" ht="15" x14ac:dyDescent="0.2">
      <c r="A187" s="39" t="s">
        <v>348</v>
      </c>
      <c r="B187" s="59" t="s">
        <v>285</v>
      </c>
      <c r="C187" s="59" t="s">
        <v>0</v>
      </c>
      <c r="D187" s="59" t="s">
        <v>1</v>
      </c>
      <c r="E187" s="59" t="s">
        <v>286</v>
      </c>
      <c r="F187" s="44" t="s">
        <v>349</v>
      </c>
      <c r="G187" s="46">
        <v>3057</v>
      </c>
      <c r="H187" s="23" t="s">
        <v>350</v>
      </c>
      <c r="I187" s="27" t="s">
        <v>3</v>
      </c>
    </row>
    <row r="188" spans="1:9" ht="15" x14ac:dyDescent="0.2">
      <c r="A188" s="39" t="s">
        <v>121</v>
      </c>
      <c r="B188" s="59" t="s">
        <v>39</v>
      </c>
      <c r="C188" s="59" t="s">
        <v>0</v>
      </c>
      <c r="D188" s="59" t="s">
        <v>1</v>
      </c>
      <c r="E188" s="59" t="s">
        <v>223</v>
      </c>
      <c r="F188" s="44" t="s">
        <v>252</v>
      </c>
      <c r="G188" s="46" t="s">
        <v>164</v>
      </c>
      <c r="H188" s="23" t="s">
        <v>185</v>
      </c>
      <c r="I188" s="57" t="s">
        <v>31</v>
      </c>
    </row>
    <row r="189" spans="1:9" ht="15" x14ac:dyDescent="0.2">
      <c r="A189" s="39" t="s">
        <v>30</v>
      </c>
      <c r="B189" s="59" t="s">
        <v>39</v>
      </c>
      <c r="C189" s="59" t="s">
        <v>0</v>
      </c>
      <c r="D189" s="59" t="s">
        <v>1</v>
      </c>
      <c r="E189" s="59" t="s">
        <v>223</v>
      </c>
      <c r="F189" s="44" t="s">
        <v>169</v>
      </c>
      <c r="G189" s="46" t="s">
        <v>218</v>
      </c>
      <c r="H189" s="23" t="s">
        <v>199</v>
      </c>
      <c r="I189" s="27" t="s">
        <v>31</v>
      </c>
    </row>
    <row r="190" spans="1:9" ht="15" x14ac:dyDescent="0.2">
      <c r="A190" s="10" t="s">
        <v>247</v>
      </c>
      <c r="B190" s="25" t="s">
        <v>39</v>
      </c>
      <c r="C190" s="25" t="s">
        <v>0</v>
      </c>
      <c r="D190" s="25" t="s">
        <v>1</v>
      </c>
      <c r="E190" s="25" t="s">
        <v>223</v>
      </c>
      <c r="F190" s="44" t="s">
        <v>171</v>
      </c>
      <c r="G190" s="46">
        <v>3684</v>
      </c>
      <c r="H190" s="23" t="s">
        <v>73</v>
      </c>
      <c r="I190" s="27" t="s">
        <v>31</v>
      </c>
    </row>
    <row r="191" spans="1:9" ht="15" x14ac:dyDescent="0.2">
      <c r="A191" s="39" t="s">
        <v>34</v>
      </c>
      <c r="B191" s="25" t="s">
        <v>39</v>
      </c>
      <c r="C191" s="25" t="s">
        <v>0</v>
      </c>
      <c r="D191" s="25" t="s">
        <v>1</v>
      </c>
      <c r="E191" s="25" t="s">
        <v>223</v>
      </c>
      <c r="F191" s="44" t="s">
        <v>169</v>
      </c>
      <c r="G191" s="46" t="s">
        <v>218</v>
      </c>
      <c r="H191" s="23" t="s">
        <v>199</v>
      </c>
      <c r="I191" s="27" t="s">
        <v>31</v>
      </c>
    </row>
    <row r="192" spans="1:9" ht="15" x14ac:dyDescent="0.2">
      <c r="A192" s="39" t="s">
        <v>35</v>
      </c>
      <c r="B192" s="25" t="s">
        <v>39</v>
      </c>
      <c r="C192" s="25" t="s">
        <v>0</v>
      </c>
      <c r="D192" s="25" t="s">
        <v>1</v>
      </c>
      <c r="E192" s="25" t="s">
        <v>223</v>
      </c>
      <c r="F192" s="44" t="s">
        <v>169</v>
      </c>
      <c r="G192" s="46" t="s">
        <v>218</v>
      </c>
      <c r="H192" s="23" t="s">
        <v>199</v>
      </c>
      <c r="I192" s="27" t="s">
        <v>31</v>
      </c>
    </row>
    <row r="193" spans="1:9" ht="15" x14ac:dyDescent="0.2">
      <c r="A193" s="39" t="s">
        <v>36</v>
      </c>
      <c r="B193" s="25" t="s">
        <v>39</v>
      </c>
      <c r="C193" s="25" t="s">
        <v>0</v>
      </c>
      <c r="D193" s="25" t="s">
        <v>1</v>
      </c>
      <c r="E193" s="25" t="s">
        <v>223</v>
      </c>
      <c r="F193" s="44" t="s">
        <v>169</v>
      </c>
      <c r="G193" s="46" t="s">
        <v>218</v>
      </c>
      <c r="H193" s="23" t="s">
        <v>199</v>
      </c>
      <c r="I193" s="27" t="s">
        <v>31</v>
      </c>
    </row>
    <row r="194" spans="1:9" ht="15" x14ac:dyDescent="0.2">
      <c r="A194" s="33" t="s">
        <v>37</v>
      </c>
      <c r="B194" s="25" t="s">
        <v>39</v>
      </c>
      <c r="C194" s="25" t="s">
        <v>0</v>
      </c>
      <c r="D194" s="25" t="s">
        <v>1</v>
      </c>
      <c r="E194" s="25" t="s">
        <v>223</v>
      </c>
      <c r="F194" s="44" t="s">
        <v>169</v>
      </c>
      <c r="G194" s="46" t="s">
        <v>218</v>
      </c>
      <c r="H194" s="23" t="s">
        <v>199</v>
      </c>
      <c r="I194" s="27" t="s">
        <v>31</v>
      </c>
    </row>
    <row r="195" spans="1:9" ht="15" x14ac:dyDescent="0.2">
      <c r="A195" s="39" t="s">
        <v>38</v>
      </c>
      <c r="B195" s="25" t="s">
        <v>39</v>
      </c>
      <c r="C195" s="25" t="s">
        <v>0</v>
      </c>
      <c r="D195" s="25" t="s">
        <v>1</v>
      </c>
      <c r="E195" s="25" t="s">
        <v>223</v>
      </c>
      <c r="F195" s="44" t="s">
        <v>169</v>
      </c>
      <c r="G195" s="46" t="s">
        <v>218</v>
      </c>
      <c r="H195" s="23" t="s">
        <v>199</v>
      </c>
      <c r="I195" s="27" t="s">
        <v>31</v>
      </c>
    </row>
    <row r="196" spans="1:9" ht="15" x14ac:dyDescent="0.2">
      <c r="A196" s="10" t="s">
        <v>259</v>
      </c>
      <c r="B196" s="25" t="s">
        <v>283</v>
      </c>
      <c r="C196" s="25" t="s">
        <v>0</v>
      </c>
      <c r="D196" s="25" t="s">
        <v>1</v>
      </c>
      <c r="E196" s="25" t="s">
        <v>284</v>
      </c>
      <c r="F196" s="44" t="s">
        <v>252</v>
      </c>
      <c r="G196" s="46">
        <v>3976</v>
      </c>
      <c r="H196" s="23" t="s">
        <v>73</v>
      </c>
      <c r="I196" s="27" t="s">
        <v>31</v>
      </c>
    </row>
    <row r="197" spans="1:9" ht="15" x14ac:dyDescent="0.2">
      <c r="A197" s="33" t="s">
        <v>258</v>
      </c>
      <c r="B197" s="25" t="s">
        <v>283</v>
      </c>
      <c r="C197" s="25" t="s">
        <v>0</v>
      </c>
      <c r="D197" s="25" t="s">
        <v>1</v>
      </c>
      <c r="E197" s="25" t="s">
        <v>284</v>
      </c>
      <c r="F197" s="44" t="s">
        <v>252</v>
      </c>
      <c r="G197" s="46">
        <v>3976</v>
      </c>
      <c r="H197" s="23" t="s">
        <v>73</v>
      </c>
      <c r="I197" s="27" t="s">
        <v>31</v>
      </c>
    </row>
    <row r="198" spans="1:9" ht="15.75" thickBot="1" x14ac:dyDescent="0.25">
      <c r="A198" s="33" t="s">
        <v>297</v>
      </c>
      <c r="B198" s="25" t="s">
        <v>283</v>
      </c>
      <c r="C198" s="25" t="s">
        <v>0</v>
      </c>
      <c r="D198" s="25" t="s">
        <v>1</v>
      </c>
      <c r="E198" s="25" t="s">
        <v>284</v>
      </c>
      <c r="F198" s="44" t="s">
        <v>252</v>
      </c>
      <c r="G198" s="47">
        <v>3976</v>
      </c>
      <c r="H198" s="23" t="s">
        <v>73</v>
      </c>
      <c r="I198" s="27" t="s">
        <v>31</v>
      </c>
    </row>
  </sheetData>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CAADA5DA77B740A4E91FEB7BC493F9" ma:contentTypeVersion="11" ma:contentTypeDescription="Create a new document." ma:contentTypeScope="" ma:versionID="1415d9b874d8e1e745582d583604f728">
  <xsd:schema xmlns:xsd="http://www.w3.org/2001/XMLSchema" xmlns:xs="http://www.w3.org/2001/XMLSchema" xmlns:p="http://schemas.microsoft.com/office/2006/metadata/properties" xmlns:ns3="8a45a050-9df2-4397-b365-15ee4f250eae" xmlns:ns4="257a4c76-ad61-406c-92d5-10fef0fd1ca4" targetNamespace="http://schemas.microsoft.com/office/2006/metadata/properties" ma:root="true" ma:fieldsID="3290a73fc7b0cb46df7f78dc2adde559" ns3:_="" ns4:_="">
    <xsd:import namespace="8a45a050-9df2-4397-b365-15ee4f250eae"/>
    <xsd:import namespace="257a4c76-ad61-406c-92d5-10fef0fd1ca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45a050-9df2-4397-b365-15ee4f250e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7a4c76-ad61-406c-92d5-10fef0fd1ca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4C0AED-5DBF-401A-9F3D-A3E18D7D4F1D}">
  <ds:schemaRefs>
    <ds:schemaRef ds:uri="http://schemas.microsoft.com/sharepoint/v3/contenttype/forms"/>
  </ds:schemaRefs>
</ds:datastoreItem>
</file>

<file path=customXml/itemProps2.xml><?xml version="1.0" encoding="utf-8"?>
<ds:datastoreItem xmlns:ds="http://schemas.openxmlformats.org/officeDocument/2006/customXml" ds:itemID="{9648E0CD-CDC5-4952-B3FF-7DC3982BCFAA}">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a45a050-9df2-4397-b365-15ee4f250eae"/>
    <ds:schemaRef ds:uri="257a4c76-ad61-406c-92d5-10fef0fd1ca4"/>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1CFD07C4-2258-49E6-8887-A598E4C873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45a050-9df2-4397-b365-15ee4f250eae"/>
    <ds:schemaRef ds:uri="257a4c76-ad61-406c-92d5-10fef0fd1c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RESUMO - FATURAMENTO</vt:lpstr>
      <vt:lpstr>FULL</vt:lpstr>
      <vt:lpstr>TONER REC</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AM0071SX - WW MPS Billing Detail</dc:title>
  <dc:creator>Crystal Decisions</dc:creator>
  <dc:description>Powered by Crystal</dc:description>
  <cp:lastModifiedBy>Bastos Landim Flavio</cp:lastModifiedBy>
  <dcterms:created xsi:type="dcterms:W3CDTF">2015-08-03T22:09:23Z</dcterms:created>
  <dcterms:modified xsi:type="dcterms:W3CDTF">2021-09-10T22:28:36Z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0x0101000FCAADA5DA77B740A4E91FEB7BC493F9</vt:lpwstr>
  </property>
</Properties>
</file>